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ra\Documents\BFHL\"/>
    </mc:Choice>
  </mc:AlternateContent>
  <bookViews>
    <workbookView xWindow="0" yWindow="0" windowWidth="23040" windowHeight="9096"/>
  </bookViews>
  <sheets>
    <sheet name="P&amp;L" sheetId="1" r:id="rId1"/>
  </sheets>
  <externalReferences>
    <externalReference r:id="rId2"/>
    <externalReference r:id="rId3"/>
    <externalReference r:id="rId4"/>
  </externalReferences>
  <definedNames>
    <definedName name="InterestRate">'[2]Start-Up'!$Q$1:$Q$701</definedName>
    <definedName name="Inv">'[2]Start-Up'!#REF!</definedName>
    <definedName name="Inventory">[3]Lists!$A$1:$A$2</definedName>
    <definedName name="Loan">'[2]Start-Up'!$O$1:$O$8</definedName>
    <definedName name="_xlnm.Print_Area" localSheetId="0">'P&amp;L'!$A$1:$AQ$65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O1" i="1"/>
  <c r="AP1" i="1" s="1"/>
  <c r="AB1" i="1"/>
  <c r="AO2" i="1" s="1"/>
  <c r="AQ1" i="1" l="1"/>
  <c r="AQ2" i="1" s="1"/>
  <c r="AP2" i="1"/>
  <c r="AB2" i="1"/>
</calcChain>
</file>

<file path=xl/sharedStrings.xml><?xml version="1.0" encoding="utf-8"?>
<sst xmlns="http://schemas.openxmlformats.org/spreadsheetml/2006/main" count="140" uniqueCount="95">
  <si>
    <t>BBL prod.</t>
  </si>
  <si>
    <t>Profit &amp; Loss (Projected)</t>
  </si>
  <si>
    <t>2017-2021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</si>
  <si>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</si>
  <si>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</si>
  <si>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</si>
  <si>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</si>
  <si>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</si>
  <si>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</si>
  <si>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</si>
  <si>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</si>
  <si>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</si>
  <si>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</si>
  <si>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</si>
  <si>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</si>
  <si>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</si>
  <si>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</si>
  <si>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</si>
  <si>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</si>
  <si>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</si>
  <si>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</si>
  <si>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</si>
  <si>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</si>
  <si>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</si>
  <si>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</si>
  <si>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</si>
  <si>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</si>
  <si>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</si>
  <si>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Year 2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</si>
  <si>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</si>
  <si>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</si>
  <si>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</si>
  <si>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</si>
  <si>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</si>
  <si>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</si>
  <si>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</si>
  <si>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</si>
  <si>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</si>
  <si>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</si>
  <si>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</si>
  <si>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</si>
  <si>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Year 3</t>
  </si>
  <si>
    <t>Year 4</t>
  </si>
  <si>
    <t>Year 5</t>
  </si>
  <si>
    <t>Beer Income (wholesale)</t>
  </si>
  <si>
    <t xml:space="preserve">     Sixtels </t>
  </si>
  <si>
    <t xml:space="preserve">     Halves </t>
  </si>
  <si>
    <t xml:space="preserve">     Cases</t>
  </si>
  <si>
    <t>Beer Income (retail)</t>
  </si>
  <si>
    <t xml:space="preserve">     Growlers</t>
  </si>
  <si>
    <r>
      <t>Taproom Income (On-Premise</t>
    </r>
    <r>
      <rPr>
        <sz val="8"/>
        <rFont val="Calibri"/>
        <family val="2"/>
        <scheme val="minor"/>
      </rPr>
      <t>)</t>
    </r>
  </si>
  <si>
    <t>Food Income</t>
  </si>
  <si>
    <t>Merchandise</t>
  </si>
  <si>
    <t xml:space="preserve">     Glassware</t>
  </si>
  <si>
    <t xml:space="preserve">     Apparel &amp; Other</t>
  </si>
  <si>
    <t>Special Events</t>
  </si>
  <si>
    <t>Total Revenue</t>
  </si>
  <si>
    <t>Cost of Goods Sold (excludes direct labor &amp; overhead)</t>
  </si>
  <si>
    <t xml:space="preserve">     Sixtels (ing &amp; pkg only)</t>
  </si>
  <si>
    <t xml:space="preserve">     Growlers (ing &amp; pkg only)</t>
  </si>
  <si>
    <t xml:space="preserve">     Cases (ing &amp; pkg only)</t>
  </si>
  <si>
    <t xml:space="preserve">     Taproom</t>
  </si>
  <si>
    <t xml:space="preserve">     Food</t>
  </si>
  <si>
    <t>Total Cost of Goods Sold</t>
  </si>
  <si>
    <t>Gross Margin</t>
  </si>
  <si>
    <t>Gross Margin/Revenue</t>
  </si>
  <si>
    <t>Expenses</t>
  </si>
  <si>
    <t>Marketing</t>
  </si>
  <si>
    <t>Lease</t>
  </si>
  <si>
    <t>Sales Expenses</t>
  </si>
  <si>
    <t>Rental Equipment</t>
  </si>
  <si>
    <t>CAM, Taxes &amp; Insurance</t>
  </si>
  <si>
    <t>Liability Insurance</t>
  </si>
  <si>
    <t>Utilities</t>
  </si>
  <si>
    <t>Federal Excise Tax</t>
  </si>
  <si>
    <t>State Excise Tax</t>
  </si>
  <si>
    <t>Contract Brewing Fee</t>
  </si>
  <si>
    <t>Carbonation</t>
  </si>
  <si>
    <t>Professional Services</t>
  </si>
  <si>
    <t>Brewery Software</t>
  </si>
  <si>
    <t>Chemicals and Cleaning</t>
  </si>
  <si>
    <t>Brewery Supplies</t>
  </si>
  <si>
    <t>Repairs &amp; Maintenance</t>
  </si>
  <si>
    <t>Keg Lease</t>
  </si>
  <si>
    <t>Misc (includes prof development, education, travel)</t>
  </si>
  <si>
    <t>Merchant Services and Bank Fees</t>
  </si>
  <si>
    <t>Payroll Benefits</t>
  </si>
  <si>
    <t>Payroll Taxes</t>
  </si>
  <si>
    <t>Total Personnel</t>
  </si>
  <si>
    <t>Total Op. Expenses</t>
  </si>
  <si>
    <t>EBITDA</t>
    <phoneticPr fontId="0" type="noConversion"/>
  </si>
  <si>
    <t>Depreciation</t>
  </si>
  <si>
    <t>Interest expense</t>
  </si>
  <si>
    <t>Net Income</t>
  </si>
  <si>
    <t>Blind Badger Brewing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</si>
</sst>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.00"/>
    <numFmt numFmtId="165" formatCode="&quot;$&quot;#,##0"/>
  </numFmts>
  <fonts count="9" x14ac:knownFonts="1">
    <font>
      <sz val="10"/>
      <name val="Arial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9" fontId="5" fillId="0" borderId="1" xfId="1" applyFont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left"/>
    </xf>
    <xf numFmtId="0" fontId="2" fillId="0" borderId="0" xfId="0" applyFont="1"/>
    <xf numFmtId="165" fontId="2" fillId="0" borderId="0" xfId="0" applyNumberFormat="1" applyFont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2" fillId="0" borderId="0" xfId="0" applyNumberFormat="1" applyFont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9" fontId="2" fillId="6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6" fontId="6" fillId="0" borderId="0" xfId="0" applyNumberFormat="1" applyFont="1" applyAlignment="1">
      <alignment horizontal="center"/>
    </xf>
    <xf numFmtId="6" fontId="7" fillId="0" borderId="6" xfId="0" applyNumberFormat="1" applyFont="1" applyBorder="1" applyAlignment="1">
      <alignment horizontal="center"/>
    </xf>
    <xf numFmtId="6" fontId="6" fillId="0" borderId="7" xfId="0" applyNumberFormat="1" applyFont="1" applyBorder="1" applyAlignment="1">
      <alignment horizontal="center"/>
    </xf>
    <xf numFmtId="6" fontId="7" fillId="0" borderId="8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0" fontId="8" fillId="0" borderId="0" xfId="1" applyNumberFormat="1" applyFont="1" applyAlignment="1">
      <alignment horizontal="center"/>
    </xf>
    <xf numFmtId="10" fontId="8" fillId="0" borderId="6" xfId="1" applyNumberFormat="1" applyFont="1" applyBorder="1" applyAlignment="1">
      <alignment horizontal="center"/>
    </xf>
    <xf numFmtId="10" fontId="8" fillId="0" borderId="7" xfId="1" applyNumberFormat="1" applyFont="1" applyBorder="1" applyAlignment="1">
      <alignment horizontal="center"/>
    </xf>
    <xf numFmtId="10" fontId="8" fillId="0" borderId="8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64" fontId="6" fillId="4" borderId="17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4" fontId="6" fillId="4" borderId="18" xfId="0" applyNumberFormat="1" applyFont="1" applyFill="1" applyBorder="1" applyAlignment="1">
      <alignment horizontal="center"/>
    </xf>
    <xf numFmtId="0" fontId="8" fillId="0" borderId="19" xfId="0" applyFont="1" applyFill="1" applyBorder="1" applyAlignment="1"/>
    <xf numFmtId="0" fontId="8" fillId="0" borderId="20" xfId="0" applyFont="1" applyBorder="1" applyAlignment="1"/>
    <xf numFmtId="165" fontId="8" fillId="0" borderId="0" xfId="0" applyNumberFormat="1" applyFont="1" applyBorder="1" applyAlignment="1">
      <alignment horizontal="center"/>
    </xf>
    <xf numFmtId="0" fontId="8" fillId="0" borderId="21" xfId="0" applyFont="1" applyFill="1" applyBorder="1" applyAlignment="1"/>
    <xf numFmtId="0" fontId="8" fillId="0" borderId="0" xfId="0" applyFont="1" applyBorder="1" applyAlignment="1"/>
    <xf numFmtId="165" fontId="2" fillId="0" borderId="6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6" fontId="8" fillId="0" borderId="21" xfId="0" applyNumberFormat="1" applyFont="1" applyFill="1" applyBorder="1" applyAlignment="1"/>
    <xf numFmtId="6" fontId="8" fillId="0" borderId="0" xfId="0" applyNumberFormat="1" applyFont="1" applyFill="1" applyBorder="1" applyAlignment="1"/>
    <xf numFmtId="165" fontId="8" fillId="0" borderId="7" xfId="0" applyNumberFormat="1" applyFont="1" applyFill="1" applyBorder="1" applyAlignment="1">
      <alignment horizontal="center"/>
    </xf>
    <xf numFmtId="0" fontId="8" fillId="0" borderId="22" xfId="0" applyFont="1" applyFill="1" applyBorder="1" applyAlignment="1"/>
    <xf numFmtId="0" fontId="8" fillId="0" borderId="1" xfId="0" applyFont="1" applyFill="1" applyBorder="1" applyAlignment="1"/>
    <xf numFmtId="165" fontId="2" fillId="0" borderId="13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0" fontId="8" fillId="0" borderId="20" xfId="0" applyFont="1" applyFill="1" applyBorder="1" applyAlignment="1">
      <alignment horizontal="left"/>
    </xf>
    <xf numFmtId="165" fontId="8" fillId="0" borderId="6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165" fontId="8" fillId="0" borderId="8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/>
    </xf>
    <xf numFmtId="165" fontId="8" fillId="0" borderId="13" xfId="0" applyNumberFormat="1" applyFont="1" applyFill="1" applyBorder="1" applyAlignment="1">
      <alignment horizontal="center"/>
    </xf>
    <xf numFmtId="165" fontId="8" fillId="0" borderId="14" xfId="0" applyNumberFormat="1" applyFont="1" applyFill="1" applyBorder="1" applyAlignment="1">
      <alignment horizontal="center"/>
    </xf>
    <xf numFmtId="165" fontId="8" fillId="0" borderId="15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/>
    </xf>
    <xf numFmtId="165" fontId="5" fillId="0" borderId="6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ickyard%20Hollow%20Brewing%20Pro%20Forma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Users\Mike%20Peterson\Desktop\Start-Up%20Template\Fins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~1\NEIL~1.ELD\LOCALS~1\Temp\Xl0000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isting"/>
      <sheetName val="Use of Proceeds"/>
      <sheetName val="Sources &amp; Uses"/>
      <sheetName val="Interest on loan"/>
      <sheetName val="SuperProp"/>
      <sheetName val="P&amp;L"/>
      <sheetName val="CashFlow"/>
      <sheetName val="Sales Year 1"/>
      <sheetName val="3Y Tbls"/>
      <sheetName val="3Y Grphs"/>
      <sheetName val="Cap Table"/>
      <sheetName val="Monthlies"/>
      <sheetName val="Monthlies 2"/>
      <sheetName val="RE - Buy, Sell &amp; Rent"/>
      <sheetName val="Subscription"/>
      <sheetName val="Rollout"/>
      <sheetName val="Corp Taxation"/>
      <sheetName val="One Location Revenue"/>
      <sheetName val="Subscription2"/>
      <sheetName val="Sales Years 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7">
          <cell r="U67">
            <v>248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1">
          <cell r="O71">
            <v>432</v>
          </cell>
          <cell r="AN71">
            <v>576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-Up"/>
      <sheetName val="Revenue"/>
      <sheetName val="Payroll"/>
      <sheetName val="PNL"/>
      <sheetName val="CashFlow"/>
      <sheetName val="Balance Sheet"/>
      <sheetName val="OutPut"/>
      <sheetName val="Charts"/>
      <sheetName val="Roll-Out"/>
      <sheetName val="Investor Tables"/>
      <sheetName val="PPT Charts"/>
    </sheetNames>
    <sheetDataSet>
      <sheetData sheetId="0">
        <row r="1">
          <cell r="O1" t="str">
            <v>N/A</v>
          </cell>
          <cell r="Q1" t="str">
            <v>N/A</v>
          </cell>
        </row>
        <row r="2">
          <cell r="O2">
            <v>1</v>
          </cell>
          <cell r="Q2">
            <v>5.0000000000000001E-4</v>
          </cell>
        </row>
        <row r="3">
          <cell r="O3">
            <v>2</v>
          </cell>
          <cell r="Q3">
            <v>1E-3</v>
          </cell>
        </row>
        <row r="4">
          <cell r="O4">
            <v>3</v>
          </cell>
          <cell r="Q4">
            <v>1.5E-3</v>
          </cell>
        </row>
        <row r="5">
          <cell r="O5">
            <v>4</v>
          </cell>
          <cell r="Q5">
            <v>2E-3</v>
          </cell>
        </row>
        <row r="6">
          <cell r="O6">
            <v>5</v>
          </cell>
          <cell r="Q6">
            <v>2.5000000000000001E-3</v>
          </cell>
        </row>
        <row r="7">
          <cell r="O7">
            <v>6</v>
          </cell>
          <cell r="Q7">
            <v>3.0000000000000001E-3</v>
          </cell>
        </row>
        <row r="8">
          <cell r="O8">
            <v>7</v>
          </cell>
          <cell r="Q8">
            <v>3.5000000000000001E-3</v>
          </cell>
        </row>
        <row r="9">
          <cell r="Q9">
            <v>4.0000000000000001E-3</v>
          </cell>
        </row>
        <row r="10">
          <cell r="Q10">
            <v>4.5000000000000005E-3</v>
          </cell>
        </row>
        <row r="11">
          <cell r="Q11">
            <v>5.000000000000001E-3</v>
          </cell>
        </row>
        <row r="12">
          <cell r="Q12">
            <v>5.5000000000000014E-3</v>
          </cell>
        </row>
        <row r="13">
          <cell r="Q13">
            <v>6.0000000000000019E-3</v>
          </cell>
        </row>
        <row r="14">
          <cell r="Q14">
            <v>6.5000000000000023E-3</v>
          </cell>
        </row>
        <row r="15">
          <cell r="Q15">
            <v>7.0000000000000027E-3</v>
          </cell>
        </row>
        <row r="16">
          <cell r="Q16">
            <v>7.5000000000000032E-3</v>
          </cell>
        </row>
        <row r="17">
          <cell r="Q17">
            <v>8.0000000000000036E-3</v>
          </cell>
        </row>
        <row r="18">
          <cell r="Q18">
            <v>8.5000000000000041E-3</v>
          </cell>
        </row>
        <row r="19">
          <cell r="Q19">
            <v>9.0000000000000045E-3</v>
          </cell>
        </row>
        <row r="20">
          <cell r="Q20">
            <v>9.500000000000005E-3</v>
          </cell>
        </row>
        <row r="21">
          <cell r="Q21">
            <v>1.0000000000000005E-2</v>
          </cell>
        </row>
        <row r="22">
          <cell r="Q22">
            <v>1.0500000000000006E-2</v>
          </cell>
        </row>
        <row r="23">
          <cell r="Q23">
            <v>1.1000000000000006E-2</v>
          </cell>
        </row>
        <row r="24">
          <cell r="Q24">
            <v>1.1500000000000007E-2</v>
          </cell>
        </row>
        <row r="25">
          <cell r="Q25">
            <v>1.2000000000000007E-2</v>
          </cell>
        </row>
        <row r="26">
          <cell r="Q26">
            <v>1.2500000000000008E-2</v>
          </cell>
        </row>
        <row r="27">
          <cell r="Q27">
            <v>1.3000000000000008E-2</v>
          </cell>
        </row>
        <row r="28">
          <cell r="Q28">
            <v>1.3500000000000009E-2</v>
          </cell>
        </row>
        <row r="29">
          <cell r="Q29">
            <v>1.4000000000000009E-2</v>
          </cell>
        </row>
        <row r="30">
          <cell r="Q30">
            <v>1.4500000000000009E-2</v>
          </cell>
        </row>
        <row r="31">
          <cell r="Q31">
            <v>1.500000000000001E-2</v>
          </cell>
        </row>
        <row r="32">
          <cell r="Q32">
            <v>1.550000000000001E-2</v>
          </cell>
        </row>
        <row r="33">
          <cell r="Q33">
            <v>1.6000000000000011E-2</v>
          </cell>
        </row>
        <row r="34">
          <cell r="Q34">
            <v>1.6500000000000011E-2</v>
          </cell>
        </row>
        <row r="35">
          <cell r="Q35">
            <v>1.7000000000000012E-2</v>
          </cell>
        </row>
        <row r="36">
          <cell r="Q36">
            <v>1.7500000000000012E-2</v>
          </cell>
        </row>
        <row r="37">
          <cell r="Q37">
            <v>1.8000000000000013E-2</v>
          </cell>
        </row>
        <row r="38">
          <cell r="Q38">
            <v>1.8500000000000013E-2</v>
          </cell>
        </row>
        <row r="39">
          <cell r="Q39">
            <v>1.9000000000000013E-2</v>
          </cell>
        </row>
        <row r="40">
          <cell r="Q40">
            <v>1.9500000000000014E-2</v>
          </cell>
        </row>
        <row r="41">
          <cell r="Q41">
            <v>2.0000000000000014E-2</v>
          </cell>
        </row>
        <row r="42">
          <cell r="Q42">
            <v>2.0500000000000015E-2</v>
          </cell>
        </row>
        <row r="43">
          <cell r="Q43">
            <v>2.1000000000000015E-2</v>
          </cell>
        </row>
        <row r="44">
          <cell r="Q44">
            <v>2.1500000000000016E-2</v>
          </cell>
        </row>
        <row r="45">
          <cell r="Q45">
            <v>2.2000000000000016E-2</v>
          </cell>
        </row>
        <row r="46">
          <cell r="Q46">
            <v>2.2500000000000017E-2</v>
          </cell>
        </row>
        <row r="47">
          <cell r="Q47">
            <v>2.3000000000000017E-2</v>
          </cell>
        </row>
        <row r="48">
          <cell r="Q48">
            <v>2.3500000000000017E-2</v>
          </cell>
        </row>
        <row r="49">
          <cell r="Q49">
            <v>2.4000000000000018E-2</v>
          </cell>
        </row>
        <row r="50">
          <cell r="Q50">
            <v>2.4500000000000018E-2</v>
          </cell>
        </row>
        <row r="51">
          <cell r="Q51">
            <v>2.5000000000000019E-2</v>
          </cell>
        </row>
        <row r="52">
          <cell r="Q52">
            <v>2.5500000000000019E-2</v>
          </cell>
        </row>
        <row r="53">
          <cell r="Q53">
            <v>2.600000000000002E-2</v>
          </cell>
        </row>
        <row r="54">
          <cell r="Q54">
            <v>2.650000000000002E-2</v>
          </cell>
        </row>
        <row r="55">
          <cell r="Q55">
            <v>2.7000000000000021E-2</v>
          </cell>
        </row>
        <row r="56">
          <cell r="Q56">
            <v>2.7500000000000021E-2</v>
          </cell>
        </row>
        <row r="57">
          <cell r="Q57">
            <v>2.8000000000000021E-2</v>
          </cell>
        </row>
        <row r="58">
          <cell r="Q58">
            <v>2.8500000000000022E-2</v>
          </cell>
        </row>
        <row r="59">
          <cell r="Q59">
            <v>2.9000000000000022E-2</v>
          </cell>
        </row>
        <row r="60">
          <cell r="Q60">
            <v>2.9500000000000023E-2</v>
          </cell>
        </row>
        <row r="61">
          <cell r="Q61">
            <v>3.0000000000000023E-2</v>
          </cell>
        </row>
        <row r="62">
          <cell r="Q62">
            <v>3.0500000000000024E-2</v>
          </cell>
        </row>
        <row r="63">
          <cell r="Q63">
            <v>3.1000000000000024E-2</v>
          </cell>
        </row>
        <row r="64">
          <cell r="Q64">
            <v>3.1500000000000021E-2</v>
          </cell>
        </row>
        <row r="65">
          <cell r="Q65">
            <v>3.2000000000000021E-2</v>
          </cell>
        </row>
        <row r="66">
          <cell r="Q66">
            <v>3.2500000000000022E-2</v>
          </cell>
        </row>
        <row r="67">
          <cell r="Q67">
            <v>3.3000000000000022E-2</v>
          </cell>
        </row>
        <row r="68">
          <cell r="Q68">
            <v>3.3500000000000023E-2</v>
          </cell>
        </row>
        <row r="69">
          <cell r="Q69">
            <v>3.4000000000000023E-2</v>
          </cell>
        </row>
        <row r="70">
          <cell r="Q70">
            <v>3.4500000000000024E-2</v>
          </cell>
        </row>
        <row r="71">
          <cell r="Q71">
            <v>3.5000000000000024E-2</v>
          </cell>
        </row>
        <row r="72">
          <cell r="Q72">
            <v>3.5500000000000025E-2</v>
          </cell>
        </row>
        <row r="73">
          <cell r="Q73">
            <v>3.6000000000000025E-2</v>
          </cell>
        </row>
        <row r="74">
          <cell r="Q74">
            <v>3.6500000000000025E-2</v>
          </cell>
        </row>
        <row r="75">
          <cell r="Q75">
            <v>3.7000000000000026E-2</v>
          </cell>
        </row>
        <row r="76">
          <cell r="Q76">
            <v>3.7500000000000026E-2</v>
          </cell>
        </row>
        <row r="77">
          <cell r="Q77">
            <v>3.8000000000000027E-2</v>
          </cell>
        </row>
        <row r="78">
          <cell r="Q78">
            <v>3.8500000000000027E-2</v>
          </cell>
        </row>
        <row r="79">
          <cell r="Q79">
            <v>3.9000000000000028E-2</v>
          </cell>
        </row>
        <row r="80">
          <cell r="Q80">
            <v>3.9500000000000028E-2</v>
          </cell>
        </row>
        <row r="81">
          <cell r="Q81">
            <v>4.0000000000000029E-2</v>
          </cell>
        </row>
        <row r="82">
          <cell r="Q82">
            <v>4.0500000000000029E-2</v>
          </cell>
        </row>
        <row r="83">
          <cell r="Q83">
            <v>4.1000000000000029E-2</v>
          </cell>
        </row>
        <row r="84">
          <cell r="Q84">
            <v>4.150000000000003E-2</v>
          </cell>
        </row>
        <row r="85">
          <cell r="Q85">
            <v>4.200000000000003E-2</v>
          </cell>
        </row>
        <row r="86">
          <cell r="Q86">
            <v>4.2500000000000031E-2</v>
          </cell>
        </row>
        <row r="87">
          <cell r="Q87">
            <v>4.3000000000000031E-2</v>
          </cell>
        </row>
        <row r="88">
          <cell r="Q88">
            <v>4.3500000000000032E-2</v>
          </cell>
        </row>
        <row r="89">
          <cell r="Q89">
            <v>4.4000000000000032E-2</v>
          </cell>
        </row>
        <row r="90">
          <cell r="Q90">
            <v>4.4500000000000033E-2</v>
          </cell>
        </row>
        <row r="91">
          <cell r="Q91">
            <v>4.5000000000000033E-2</v>
          </cell>
        </row>
        <row r="92">
          <cell r="Q92">
            <v>4.5500000000000033E-2</v>
          </cell>
        </row>
        <row r="93">
          <cell r="Q93">
            <v>4.6000000000000034E-2</v>
          </cell>
        </row>
        <row r="94">
          <cell r="Q94">
            <v>4.6500000000000034E-2</v>
          </cell>
        </row>
        <row r="95">
          <cell r="Q95">
            <v>4.7000000000000035E-2</v>
          </cell>
        </row>
        <row r="96">
          <cell r="Q96">
            <v>4.7500000000000035E-2</v>
          </cell>
        </row>
        <row r="97">
          <cell r="Q97">
            <v>4.8000000000000036E-2</v>
          </cell>
        </row>
        <row r="98">
          <cell r="Q98">
            <v>4.8500000000000036E-2</v>
          </cell>
        </row>
        <row r="99">
          <cell r="Q99">
            <v>4.9000000000000037E-2</v>
          </cell>
        </row>
        <row r="100">
          <cell r="Q100">
            <v>4.9500000000000037E-2</v>
          </cell>
        </row>
        <row r="101">
          <cell r="Q101">
            <v>5.0000000000000037E-2</v>
          </cell>
        </row>
        <row r="102">
          <cell r="Q102">
            <v>5.0500000000000038E-2</v>
          </cell>
        </row>
        <row r="103">
          <cell r="Q103">
            <v>5.1000000000000038E-2</v>
          </cell>
        </row>
        <row r="104">
          <cell r="Q104">
            <v>5.1500000000000039E-2</v>
          </cell>
        </row>
        <row r="105">
          <cell r="Q105">
            <v>5.2000000000000039E-2</v>
          </cell>
        </row>
        <row r="106">
          <cell r="Q106">
            <v>5.250000000000004E-2</v>
          </cell>
        </row>
        <row r="107">
          <cell r="Q107">
            <v>5.300000000000004E-2</v>
          </cell>
        </row>
        <row r="108">
          <cell r="Q108">
            <v>5.3500000000000041E-2</v>
          </cell>
        </row>
        <row r="109">
          <cell r="Q109">
            <v>5.4000000000000041E-2</v>
          </cell>
        </row>
        <row r="110">
          <cell r="Q110">
            <v>5.4500000000000041E-2</v>
          </cell>
        </row>
        <row r="111">
          <cell r="Q111">
            <v>5.5000000000000042E-2</v>
          </cell>
        </row>
        <row r="112">
          <cell r="Q112">
            <v>5.5500000000000042E-2</v>
          </cell>
        </row>
        <row r="113">
          <cell r="Q113">
            <v>5.6000000000000043E-2</v>
          </cell>
        </row>
        <row r="114">
          <cell r="Q114">
            <v>5.6500000000000043E-2</v>
          </cell>
        </row>
        <row r="115">
          <cell r="Q115">
            <v>5.7000000000000044E-2</v>
          </cell>
        </row>
        <row r="116">
          <cell r="Q116">
            <v>5.7500000000000044E-2</v>
          </cell>
        </row>
        <row r="117">
          <cell r="Q117">
            <v>5.8000000000000045E-2</v>
          </cell>
        </row>
        <row r="118">
          <cell r="Q118">
            <v>5.8500000000000045E-2</v>
          </cell>
        </row>
        <row r="119">
          <cell r="Q119">
            <v>5.9000000000000045E-2</v>
          </cell>
        </row>
        <row r="120">
          <cell r="Q120">
            <v>5.9500000000000046E-2</v>
          </cell>
        </row>
        <row r="121">
          <cell r="Q121">
            <v>6.0000000000000046E-2</v>
          </cell>
        </row>
        <row r="122">
          <cell r="Q122">
            <v>6.0500000000000047E-2</v>
          </cell>
        </row>
        <row r="123">
          <cell r="Q123">
            <v>6.1000000000000047E-2</v>
          </cell>
        </row>
        <row r="124">
          <cell r="Q124">
            <v>6.1500000000000048E-2</v>
          </cell>
        </row>
        <row r="125">
          <cell r="Q125">
            <v>6.2000000000000048E-2</v>
          </cell>
        </row>
        <row r="126">
          <cell r="Q126">
            <v>6.2500000000000042E-2</v>
          </cell>
        </row>
        <row r="127">
          <cell r="Q127">
            <v>6.3000000000000042E-2</v>
          </cell>
        </row>
        <row r="128">
          <cell r="Q128">
            <v>6.3500000000000043E-2</v>
          </cell>
        </row>
        <row r="129">
          <cell r="Q129">
            <v>6.4000000000000043E-2</v>
          </cell>
        </row>
        <row r="130">
          <cell r="Q130">
            <v>6.4500000000000043E-2</v>
          </cell>
        </row>
        <row r="131">
          <cell r="Q131">
            <v>6.5000000000000044E-2</v>
          </cell>
        </row>
        <row r="132">
          <cell r="Q132">
            <v>6.5500000000000044E-2</v>
          </cell>
        </row>
        <row r="133">
          <cell r="Q133">
            <v>6.6000000000000045E-2</v>
          </cell>
        </row>
        <row r="134">
          <cell r="Q134">
            <v>6.6500000000000045E-2</v>
          </cell>
        </row>
        <row r="135">
          <cell r="Q135">
            <v>6.7000000000000046E-2</v>
          </cell>
        </row>
        <row r="136">
          <cell r="Q136">
            <v>6.7500000000000046E-2</v>
          </cell>
        </row>
        <row r="137">
          <cell r="Q137">
            <v>6.8000000000000047E-2</v>
          </cell>
        </row>
        <row r="138">
          <cell r="Q138">
            <v>6.8500000000000047E-2</v>
          </cell>
        </row>
        <row r="139">
          <cell r="Q139">
            <v>6.9000000000000047E-2</v>
          </cell>
        </row>
        <row r="140">
          <cell r="Q140">
            <v>6.9500000000000048E-2</v>
          </cell>
        </row>
        <row r="141">
          <cell r="Q141">
            <v>7.0000000000000048E-2</v>
          </cell>
        </row>
        <row r="142">
          <cell r="Q142">
            <v>7.0500000000000049E-2</v>
          </cell>
        </row>
        <row r="143">
          <cell r="Q143">
            <v>7.1000000000000049E-2</v>
          </cell>
        </row>
        <row r="144">
          <cell r="Q144">
            <v>7.150000000000005E-2</v>
          </cell>
        </row>
        <row r="145">
          <cell r="Q145">
            <v>7.200000000000005E-2</v>
          </cell>
        </row>
        <row r="146">
          <cell r="Q146">
            <v>7.2500000000000051E-2</v>
          </cell>
        </row>
        <row r="147">
          <cell r="Q147">
            <v>7.3000000000000051E-2</v>
          </cell>
        </row>
        <row r="148">
          <cell r="Q148">
            <v>7.3500000000000051E-2</v>
          </cell>
        </row>
        <row r="149">
          <cell r="Q149">
            <v>7.4000000000000052E-2</v>
          </cell>
        </row>
        <row r="150">
          <cell r="Q150">
            <v>7.4500000000000052E-2</v>
          </cell>
        </row>
        <row r="151">
          <cell r="Q151">
            <v>7.5000000000000053E-2</v>
          </cell>
        </row>
        <row r="152">
          <cell r="Q152">
            <v>7.5500000000000053E-2</v>
          </cell>
        </row>
        <row r="153">
          <cell r="Q153">
            <v>7.6000000000000054E-2</v>
          </cell>
        </row>
        <row r="154">
          <cell r="Q154">
            <v>7.6500000000000054E-2</v>
          </cell>
        </row>
        <row r="155">
          <cell r="Q155">
            <v>7.7000000000000055E-2</v>
          </cell>
        </row>
        <row r="156">
          <cell r="Q156">
            <v>7.7500000000000055E-2</v>
          </cell>
        </row>
        <row r="157">
          <cell r="Q157">
            <v>7.8000000000000055E-2</v>
          </cell>
        </row>
        <row r="158">
          <cell r="Q158">
            <v>7.8500000000000056E-2</v>
          </cell>
        </row>
        <row r="159">
          <cell r="Q159">
            <v>7.9000000000000056E-2</v>
          </cell>
        </row>
        <row r="160">
          <cell r="Q160">
            <v>7.9500000000000057E-2</v>
          </cell>
        </row>
        <row r="161">
          <cell r="Q161">
            <v>8.0000000000000057E-2</v>
          </cell>
        </row>
        <row r="162">
          <cell r="Q162">
            <v>8.0500000000000058E-2</v>
          </cell>
        </row>
        <row r="163">
          <cell r="Q163">
            <v>8.1000000000000058E-2</v>
          </cell>
        </row>
        <row r="164">
          <cell r="Q164">
            <v>8.1500000000000059E-2</v>
          </cell>
        </row>
        <row r="165">
          <cell r="Q165">
            <v>8.2000000000000059E-2</v>
          </cell>
        </row>
        <row r="166">
          <cell r="Q166">
            <v>8.2500000000000059E-2</v>
          </cell>
        </row>
        <row r="167">
          <cell r="Q167">
            <v>8.300000000000006E-2</v>
          </cell>
        </row>
        <row r="168">
          <cell r="Q168">
            <v>8.350000000000006E-2</v>
          </cell>
        </row>
        <row r="169">
          <cell r="Q169">
            <v>8.4000000000000061E-2</v>
          </cell>
        </row>
        <row r="170">
          <cell r="Q170">
            <v>8.4500000000000061E-2</v>
          </cell>
        </row>
        <row r="171">
          <cell r="Q171">
            <v>8.5000000000000062E-2</v>
          </cell>
        </row>
        <row r="172">
          <cell r="Q172">
            <v>8.5500000000000062E-2</v>
          </cell>
        </row>
        <row r="173">
          <cell r="Q173">
            <v>8.6000000000000063E-2</v>
          </cell>
        </row>
        <row r="174">
          <cell r="Q174">
            <v>8.6500000000000063E-2</v>
          </cell>
        </row>
        <row r="175">
          <cell r="Q175">
            <v>8.7000000000000063E-2</v>
          </cell>
        </row>
        <row r="176">
          <cell r="Q176">
            <v>8.7500000000000064E-2</v>
          </cell>
        </row>
        <row r="177">
          <cell r="Q177">
            <v>8.8000000000000064E-2</v>
          </cell>
        </row>
        <row r="178">
          <cell r="Q178">
            <v>8.8500000000000065E-2</v>
          </cell>
        </row>
        <row r="179">
          <cell r="Q179">
            <v>8.9000000000000065E-2</v>
          </cell>
        </row>
        <row r="180">
          <cell r="Q180">
            <v>8.9500000000000066E-2</v>
          </cell>
        </row>
        <row r="181">
          <cell r="Q181">
            <v>9.0000000000000066E-2</v>
          </cell>
        </row>
        <row r="182">
          <cell r="Q182">
            <v>9.0500000000000067E-2</v>
          </cell>
        </row>
        <row r="183">
          <cell r="Q183">
            <v>9.1000000000000067E-2</v>
          </cell>
        </row>
        <row r="184">
          <cell r="Q184">
            <v>9.1500000000000067E-2</v>
          </cell>
        </row>
        <row r="185">
          <cell r="Q185">
            <v>9.2000000000000068E-2</v>
          </cell>
        </row>
        <row r="186">
          <cell r="Q186">
            <v>9.2500000000000068E-2</v>
          </cell>
        </row>
        <row r="187">
          <cell r="Q187">
            <v>9.3000000000000069E-2</v>
          </cell>
        </row>
        <row r="188">
          <cell r="Q188">
            <v>9.3500000000000069E-2</v>
          </cell>
        </row>
        <row r="189">
          <cell r="Q189">
            <v>9.400000000000007E-2</v>
          </cell>
        </row>
        <row r="190">
          <cell r="Q190">
            <v>9.450000000000007E-2</v>
          </cell>
        </row>
        <row r="191">
          <cell r="Q191">
            <v>9.500000000000007E-2</v>
          </cell>
        </row>
        <row r="192">
          <cell r="Q192">
            <v>9.5500000000000071E-2</v>
          </cell>
        </row>
        <row r="193">
          <cell r="Q193">
            <v>9.6000000000000071E-2</v>
          </cell>
        </row>
        <row r="194">
          <cell r="Q194">
            <v>9.6500000000000072E-2</v>
          </cell>
        </row>
        <row r="195">
          <cell r="Q195">
            <v>9.7000000000000072E-2</v>
          </cell>
        </row>
        <row r="196">
          <cell r="Q196">
            <v>9.7500000000000073E-2</v>
          </cell>
        </row>
        <row r="197">
          <cell r="Q197">
            <v>9.8000000000000073E-2</v>
          </cell>
        </row>
        <row r="198">
          <cell r="Q198">
            <v>9.8500000000000074E-2</v>
          </cell>
        </row>
        <row r="199">
          <cell r="Q199">
            <v>9.9000000000000074E-2</v>
          </cell>
        </row>
        <row r="200">
          <cell r="Q200">
            <v>9.9500000000000074E-2</v>
          </cell>
        </row>
        <row r="201">
          <cell r="Q201">
            <v>0.10000000000000007</v>
          </cell>
        </row>
        <row r="202">
          <cell r="Q202">
            <v>0.10050000000000008</v>
          </cell>
        </row>
        <row r="203">
          <cell r="Q203">
            <v>0.10100000000000008</v>
          </cell>
        </row>
        <row r="204">
          <cell r="Q204">
            <v>0.10150000000000008</v>
          </cell>
        </row>
        <row r="205">
          <cell r="Q205">
            <v>0.10200000000000008</v>
          </cell>
        </row>
        <row r="206">
          <cell r="Q206">
            <v>0.10250000000000008</v>
          </cell>
        </row>
        <row r="207">
          <cell r="Q207">
            <v>0.10300000000000008</v>
          </cell>
        </row>
        <row r="208">
          <cell r="Q208">
            <v>0.10350000000000008</v>
          </cell>
        </row>
        <row r="209">
          <cell r="Q209">
            <v>0.10400000000000008</v>
          </cell>
        </row>
        <row r="210">
          <cell r="Q210">
            <v>0.10450000000000008</v>
          </cell>
        </row>
        <row r="211">
          <cell r="Q211">
            <v>0.10500000000000008</v>
          </cell>
        </row>
        <row r="212">
          <cell r="Q212">
            <v>0.10550000000000008</v>
          </cell>
        </row>
        <row r="213">
          <cell r="Q213">
            <v>0.10600000000000008</v>
          </cell>
        </row>
        <row r="214">
          <cell r="Q214">
            <v>0.10650000000000008</v>
          </cell>
        </row>
        <row r="215">
          <cell r="Q215">
            <v>0.10700000000000008</v>
          </cell>
        </row>
        <row r="216">
          <cell r="Q216">
            <v>0.10750000000000008</v>
          </cell>
        </row>
        <row r="217">
          <cell r="Q217">
            <v>0.10800000000000008</v>
          </cell>
        </row>
        <row r="218">
          <cell r="Q218">
            <v>0.10850000000000008</v>
          </cell>
        </row>
        <row r="219">
          <cell r="Q219">
            <v>0.10900000000000008</v>
          </cell>
        </row>
        <row r="220">
          <cell r="Q220">
            <v>0.10950000000000008</v>
          </cell>
        </row>
        <row r="221">
          <cell r="Q221">
            <v>0.11000000000000008</v>
          </cell>
        </row>
        <row r="222">
          <cell r="Q222">
            <v>0.11050000000000008</v>
          </cell>
        </row>
        <row r="223">
          <cell r="Q223">
            <v>0.11100000000000008</v>
          </cell>
        </row>
        <row r="224">
          <cell r="Q224">
            <v>0.11150000000000009</v>
          </cell>
        </row>
        <row r="225">
          <cell r="Q225">
            <v>0.11200000000000009</v>
          </cell>
        </row>
        <row r="226">
          <cell r="Q226">
            <v>0.11250000000000009</v>
          </cell>
        </row>
        <row r="227">
          <cell r="Q227">
            <v>0.11300000000000009</v>
          </cell>
        </row>
        <row r="228">
          <cell r="Q228">
            <v>0.11350000000000009</v>
          </cell>
        </row>
        <row r="229">
          <cell r="Q229">
            <v>0.11400000000000009</v>
          </cell>
        </row>
        <row r="230">
          <cell r="Q230">
            <v>0.11450000000000009</v>
          </cell>
        </row>
        <row r="231">
          <cell r="Q231">
            <v>0.11500000000000009</v>
          </cell>
        </row>
        <row r="232">
          <cell r="Q232">
            <v>0.11550000000000009</v>
          </cell>
        </row>
        <row r="233">
          <cell r="Q233">
            <v>0.11600000000000009</v>
          </cell>
        </row>
        <row r="234">
          <cell r="Q234">
            <v>0.11650000000000009</v>
          </cell>
        </row>
        <row r="235">
          <cell r="Q235">
            <v>0.11700000000000009</v>
          </cell>
        </row>
        <row r="236">
          <cell r="Q236">
            <v>0.11750000000000009</v>
          </cell>
        </row>
        <row r="237">
          <cell r="Q237">
            <v>0.11800000000000009</v>
          </cell>
        </row>
        <row r="238">
          <cell r="Q238">
            <v>0.11850000000000009</v>
          </cell>
        </row>
        <row r="239">
          <cell r="Q239">
            <v>0.11900000000000009</v>
          </cell>
        </row>
        <row r="240">
          <cell r="Q240">
            <v>0.11950000000000009</v>
          </cell>
        </row>
        <row r="241">
          <cell r="Q241">
            <v>0.12000000000000009</v>
          </cell>
        </row>
        <row r="242">
          <cell r="Q242">
            <v>0.12050000000000009</v>
          </cell>
        </row>
        <row r="243">
          <cell r="Q243">
            <v>0.12100000000000009</v>
          </cell>
        </row>
        <row r="244">
          <cell r="Q244">
            <v>0.12150000000000009</v>
          </cell>
        </row>
        <row r="245">
          <cell r="Q245">
            <v>0.12200000000000009</v>
          </cell>
        </row>
        <row r="246">
          <cell r="Q246">
            <v>0.12250000000000009</v>
          </cell>
        </row>
        <row r="247">
          <cell r="Q247">
            <v>0.1230000000000001</v>
          </cell>
        </row>
        <row r="248">
          <cell r="Q248">
            <v>0.1235000000000001</v>
          </cell>
        </row>
        <row r="249">
          <cell r="Q249">
            <v>0.1240000000000001</v>
          </cell>
        </row>
        <row r="250">
          <cell r="Q250">
            <v>0.1245000000000001</v>
          </cell>
        </row>
        <row r="251">
          <cell r="Q251">
            <v>0.12500000000000008</v>
          </cell>
        </row>
        <row r="252">
          <cell r="Q252">
            <v>0.12550000000000008</v>
          </cell>
        </row>
        <row r="253">
          <cell r="Q253">
            <v>0.12600000000000008</v>
          </cell>
        </row>
        <row r="254">
          <cell r="Q254">
            <v>0.12650000000000008</v>
          </cell>
        </row>
        <row r="255">
          <cell r="Q255">
            <v>0.12700000000000009</v>
          </cell>
        </row>
        <row r="256">
          <cell r="Q256">
            <v>0.12750000000000009</v>
          </cell>
        </row>
        <row r="257">
          <cell r="Q257">
            <v>0.12800000000000009</v>
          </cell>
        </row>
        <row r="258">
          <cell r="Q258">
            <v>0.12850000000000009</v>
          </cell>
        </row>
        <row r="259">
          <cell r="Q259">
            <v>0.12900000000000009</v>
          </cell>
        </row>
        <row r="260">
          <cell r="Q260">
            <v>0.12950000000000009</v>
          </cell>
        </row>
        <row r="261">
          <cell r="Q261">
            <v>0.13000000000000009</v>
          </cell>
        </row>
        <row r="262">
          <cell r="Q262">
            <v>0.13050000000000009</v>
          </cell>
        </row>
        <row r="263">
          <cell r="Q263">
            <v>0.13100000000000009</v>
          </cell>
        </row>
        <row r="264">
          <cell r="Q264">
            <v>0.13150000000000009</v>
          </cell>
        </row>
        <row r="265">
          <cell r="Q265">
            <v>0.13200000000000009</v>
          </cell>
        </row>
        <row r="266">
          <cell r="Q266">
            <v>0.13250000000000009</v>
          </cell>
        </row>
        <row r="267">
          <cell r="Q267">
            <v>0.13300000000000009</v>
          </cell>
        </row>
        <row r="268">
          <cell r="Q268">
            <v>0.13350000000000009</v>
          </cell>
        </row>
        <row r="269">
          <cell r="Q269">
            <v>0.13400000000000009</v>
          </cell>
        </row>
        <row r="270">
          <cell r="Q270">
            <v>0.13450000000000009</v>
          </cell>
        </row>
        <row r="271">
          <cell r="Q271">
            <v>0.13500000000000009</v>
          </cell>
        </row>
        <row r="272">
          <cell r="Q272">
            <v>0.13550000000000009</v>
          </cell>
        </row>
        <row r="273">
          <cell r="Q273">
            <v>0.13600000000000009</v>
          </cell>
        </row>
        <row r="274">
          <cell r="Q274">
            <v>0.13650000000000009</v>
          </cell>
        </row>
        <row r="275">
          <cell r="Q275">
            <v>0.13700000000000009</v>
          </cell>
        </row>
        <row r="276">
          <cell r="Q276">
            <v>0.13750000000000009</v>
          </cell>
        </row>
        <row r="277">
          <cell r="Q277">
            <v>0.13800000000000009</v>
          </cell>
        </row>
        <row r="278">
          <cell r="Q278">
            <v>0.1385000000000001</v>
          </cell>
        </row>
        <row r="279">
          <cell r="Q279">
            <v>0.1390000000000001</v>
          </cell>
        </row>
        <row r="280">
          <cell r="Q280">
            <v>0.1395000000000001</v>
          </cell>
        </row>
        <row r="281">
          <cell r="Q281">
            <v>0.1400000000000001</v>
          </cell>
        </row>
        <row r="282">
          <cell r="Q282">
            <v>0.1405000000000001</v>
          </cell>
        </row>
        <row r="283">
          <cell r="Q283">
            <v>0.1410000000000001</v>
          </cell>
        </row>
        <row r="284">
          <cell r="Q284">
            <v>0.1415000000000001</v>
          </cell>
        </row>
        <row r="285">
          <cell r="Q285">
            <v>0.1420000000000001</v>
          </cell>
        </row>
        <row r="286">
          <cell r="Q286">
            <v>0.1425000000000001</v>
          </cell>
        </row>
        <row r="287">
          <cell r="Q287">
            <v>0.1430000000000001</v>
          </cell>
        </row>
        <row r="288">
          <cell r="Q288">
            <v>0.1435000000000001</v>
          </cell>
        </row>
        <row r="289">
          <cell r="Q289">
            <v>0.1440000000000001</v>
          </cell>
        </row>
        <row r="290">
          <cell r="Q290">
            <v>0.1445000000000001</v>
          </cell>
        </row>
        <row r="291">
          <cell r="Q291">
            <v>0.1450000000000001</v>
          </cell>
        </row>
        <row r="292">
          <cell r="Q292">
            <v>0.1455000000000001</v>
          </cell>
        </row>
        <row r="293">
          <cell r="Q293">
            <v>0.1460000000000001</v>
          </cell>
        </row>
        <row r="294">
          <cell r="Q294">
            <v>0.1465000000000001</v>
          </cell>
        </row>
        <row r="295">
          <cell r="Q295">
            <v>0.1470000000000001</v>
          </cell>
        </row>
        <row r="296">
          <cell r="Q296">
            <v>0.1475000000000001</v>
          </cell>
        </row>
        <row r="297">
          <cell r="Q297">
            <v>0.1480000000000001</v>
          </cell>
        </row>
        <row r="298">
          <cell r="Q298">
            <v>0.1485000000000001</v>
          </cell>
        </row>
        <row r="299">
          <cell r="Q299">
            <v>0.1490000000000001</v>
          </cell>
        </row>
        <row r="300">
          <cell r="Q300">
            <v>0.14950000000000011</v>
          </cell>
        </row>
        <row r="301">
          <cell r="Q301">
            <v>0.15000000000000011</v>
          </cell>
        </row>
        <row r="302">
          <cell r="Q302">
            <v>0.15050000000000011</v>
          </cell>
        </row>
        <row r="303">
          <cell r="Q303">
            <v>0.15100000000000011</v>
          </cell>
        </row>
        <row r="304">
          <cell r="Q304">
            <v>0.15150000000000011</v>
          </cell>
        </row>
        <row r="305">
          <cell r="Q305">
            <v>0.15200000000000011</v>
          </cell>
        </row>
        <row r="306">
          <cell r="Q306">
            <v>0.15250000000000011</v>
          </cell>
        </row>
        <row r="307">
          <cell r="Q307">
            <v>0.15300000000000011</v>
          </cell>
        </row>
        <row r="308">
          <cell r="Q308">
            <v>0.15350000000000011</v>
          </cell>
        </row>
        <row r="309">
          <cell r="Q309">
            <v>0.15400000000000011</v>
          </cell>
        </row>
        <row r="310">
          <cell r="Q310">
            <v>0.15450000000000011</v>
          </cell>
        </row>
        <row r="311">
          <cell r="Q311">
            <v>0.15500000000000011</v>
          </cell>
        </row>
        <row r="312">
          <cell r="Q312">
            <v>0.15550000000000011</v>
          </cell>
        </row>
        <row r="313">
          <cell r="Q313">
            <v>0.15600000000000011</v>
          </cell>
        </row>
        <row r="314">
          <cell r="Q314">
            <v>0.15650000000000011</v>
          </cell>
        </row>
        <row r="315">
          <cell r="Q315">
            <v>0.15700000000000011</v>
          </cell>
        </row>
        <row r="316">
          <cell r="Q316">
            <v>0.15750000000000011</v>
          </cell>
        </row>
        <row r="317">
          <cell r="Q317">
            <v>0.15800000000000011</v>
          </cell>
        </row>
        <row r="318">
          <cell r="Q318">
            <v>0.15850000000000011</v>
          </cell>
        </row>
        <row r="319">
          <cell r="Q319">
            <v>0.15900000000000011</v>
          </cell>
        </row>
        <row r="320">
          <cell r="Q320">
            <v>0.15950000000000011</v>
          </cell>
        </row>
        <row r="321">
          <cell r="Q321">
            <v>0.16000000000000011</v>
          </cell>
        </row>
        <row r="322">
          <cell r="Q322">
            <v>0.16050000000000011</v>
          </cell>
        </row>
        <row r="323">
          <cell r="Q323">
            <v>0.16100000000000012</v>
          </cell>
        </row>
        <row r="324">
          <cell r="Q324">
            <v>0.16150000000000012</v>
          </cell>
        </row>
        <row r="325">
          <cell r="Q325">
            <v>0.16200000000000012</v>
          </cell>
        </row>
        <row r="326">
          <cell r="Q326">
            <v>0.16250000000000012</v>
          </cell>
        </row>
        <row r="327">
          <cell r="Q327">
            <v>0.16300000000000012</v>
          </cell>
        </row>
        <row r="328">
          <cell r="Q328">
            <v>0.16350000000000012</v>
          </cell>
        </row>
        <row r="329">
          <cell r="Q329">
            <v>0.16400000000000012</v>
          </cell>
        </row>
        <row r="330">
          <cell r="Q330">
            <v>0.16450000000000012</v>
          </cell>
        </row>
        <row r="331">
          <cell r="Q331">
            <v>0.16500000000000012</v>
          </cell>
        </row>
        <row r="332">
          <cell r="Q332">
            <v>0.16550000000000012</v>
          </cell>
        </row>
        <row r="333">
          <cell r="Q333">
            <v>0.16600000000000012</v>
          </cell>
        </row>
        <row r="334">
          <cell r="Q334">
            <v>0.16650000000000012</v>
          </cell>
        </row>
        <row r="335">
          <cell r="Q335">
            <v>0.16700000000000012</v>
          </cell>
        </row>
        <row r="336">
          <cell r="Q336">
            <v>0.16750000000000012</v>
          </cell>
        </row>
        <row r="337">
          <cell r="Q337">
            <v>0.16800000000000012</v>
          </cell>
        </row>
        <row r="338">
          <cell r="Q338">
            <v>0.16850000000000012</v>
          </cell>
        </row>
        <row r="339">
          <cell r="Q339">
            <v>0.16900000000000012</v>
          </cell>
        </row>
        <row r="340">
          <cell r="Q340">
            <v>0.16950000000000012</v>
          </cell>
        </row>
        <row r="341">
          <cell r="Q341">
            <v>0.17000000000000012</v>
          </cell>
        </row>
        <row r="342">
          <cell r="Q342">
            <v>0.17050000000000012</v>
          </cell>
        </row>
        <row r="343">
          <cell r="Q343">
            <v>0.17100000000000012</v>
          </cell>
        </row>
        <row r="344">
          <cell r="Q344">
            <v>0.17150000000000012</v>
          </cell>
        </row>
        <row r="345">
          <cell r="Q345">
            <v>0.17200000000000013</v>
          </cell>
        </row>
        <row r="346">
          <cell r="Q346">
            <v>0.17250000000000013</v>
          </cell>
        </row>
        <row r="347">
          <cell r="Q347">
            <v>0.17300000000000013</v>
          </cell>
        </row>
        <row r="348">
          <cell r="Q348">
            <v>0.17350000000000013</v>
          </cell>
        </row>
        <row r="349">
          <cell r="Q349">
            <v>0.17400000000000013</v>
          </cell>
        </row>
        <row r="350">
          <cell r="Q350">
            <v>0.17450000000000013</v>
          </cell>
        </row>
        <row r="351">
          <cell r="Q351">
            <v>0.17500000000000013</v>
          </cell>
        </row>
        <row r="352">
          <cell r="Q352">
            <v>0.17550000000000013</v>
          </cell>
        </row>
        <row r="353">
          <cell r="Q353">
            <v>0.17600000000000013</v>
          </cell>
        </row>
        <row r="354">
          <cell r="Q354">
            <v>0.17650000000000013</v>
          </cell>
        </row>
        <row r="355">
          <cell r="Q355">
            <v>0.17700000000000013</v>
          </cell>
        </row>
        <row r="356">
          <cell r="Q356">
            <v>0.17750000000000013</v>
          </cell>
        </row>
        <row r="357">
          <cell r="Q357">
            <v>0.17800000000000013</v>
          </cell>
        </row>
        <row r="358">
          <cell r="Q358">
            <v>0.17850000000000013</v>
          </cell>
        </row>
        <row r="359">
          <cell r="Q359">
            <v>0.17900000000000013</v>
          </cell>
        </row>
        <row r="360">
          <cell r="Q360">
            <v>0.17950000000000013</v>
          </cell>
        </row>
        <row r="361">
          <cell r="Q361">
            <v>0.18000000000000013</v>
          </cell>
        </row>
        <row r="362">
          <cell r="Q362">
            <v>0.18050000000000013</v>
          </cell>
        </row>
        <row r="363">
          <cell r="Q363">
            <v>0.18100000000000013</v>
          </cell>
        </row>
        <row r="364">
          <cell r="Q364">
            <v>0.18150000000000013</v>
          </cell>
        </row>
        <row r="365">
          <cell r="Q365">
            <v>0.18200000000000013</v>
          </cell>
        </row>
        <row r="366">
          <cell r="Q366">
            <v>0.18250000000000013</v>
          </cell>
        </row>
        <row r="367">
          <cell r="Q367">
            <v>0.18300000000000013</v>
          </cell>
        </row>
        <row r="368">
          <cell r="Q368">
            <v>0.18350000000000014</v>
          </cell>
        </row>
        <row r="369">
          <cell r="Q369">
            <v>0.18400000000000014</v>
          </cell>
        </row>
        <row r="370">
          <cell r="Q370">
            <v>0.18450000000000014</v>
          </cell>
        </row>
        <row r="371">
          <cell r="Q371">
            <v>0.18500000000000014</v>
          </cell>
        </row>
        <row r="372">
          <cell r="Q372">
            <v>0.18550000000000014</v>
          </cell>
        </row>
        <row r="373">
          <cell r="Q373">
            <v>0.18600000000000014</v>
          </cell>
        </row>
        <row r="374">
          <cell r="Q374">
            <v>0.18650000000000014</v>
          </cell>
        </row>
        <row r="375">
          <cell r="Q375">
            <v>0.18700000000000014</v>
          </cell>
        </row>
        <row r="376">
          <cell r="Q376">
            <v>0.18750000000000014</v>
          </cell>
        </row>
        <row r="377">
          <cell r="Q377">
            <v>0.18800000000000014</v>
          </cell>
        </row>
        <row r="378">
          <cell r="Q378">
            <v>0.18850000000000014</v>
          </cell>
        </row>
        <row r="379">
          <cell r="Q379">
            <v>0.18900000000000014</v>
          </cell>
        </row>
        <row r="380">
          <cell r="Q380">
            <v>0.18950000000000014</v>
          </cell>
        </row>
        <row r="381">
          <cell r="Q381">
            <v>0.19000000000000014</v>
          </cell>
        </row>
        <row r="382">
          <cell r="Q382">
            <v>0.19050000000000014</v>
          </cell>
        </row>
        <row r="383">
          <cell r="Q383">
            <v>0.19100000000000014</v>
          </cell>
        </row>
        <row r="384">
          <cell r="Q384">
            <v>0.19150000000000014</v>
          </cell>
        </row>
        <row r="385">
          <cell r="Q385">
            <v>0.19200000000000014</v>
          </cell>
        </row>
        <row r="386">
          <cell r="Q386">
            <v>0.19250000000000014</v>
          </cell>
        </row>
        <row r="387">
          <cell r="Q387">
            <v>0.19300000000000014</v>
          </cell>
        </row>
        <row r="388">
          <cell r="Q388">
            <v>0.19350000000000014</v>
          </cell>
        </row>
        <row r="389">
          <cell r="Q389">
            <v>0.19400000000000014</v>
          </cell>
        </row>
        <row r="390">
          <cell r="Q390">
            <v>0.19450000000000014</v>
          </cell>
        </row>
        <row r="391">
          <cell r="Q391">
            <v>0.19500000000000015</v>
          </cell>
        </row>
        <row r="392">
          <cell r="Q392">
            <v>0.19550000000000015</v>
          </cell>
        </row>
        <row r="393">
          <cell r="Q393">
            <v>0.19600000000000015</v>
          </cell>
        </row>
        <row r="394">
          <cell r="Q394">
            <v>0.19650000000000015</v>
          </cell>
        </row>
        <row r="395">
          <cell r="Q395">
            <v>0.19700000000000015</v>
          </cell>
        </row>
        <row r="396">
          <cell r="Q396">
            <v>0.19750000000000015</v>
          </cell>
        </row>
        <row r="397">
          <cell r="Q397">
            <v>0.19800000000000015</v>
          </cell>
        </row>
        <row r="398">
          <cell r="Q398">
            <v>0.19850000000000015</v>
          </cell>
        </row>
        <row r="399">
          <cell r="Q399">
            <v>0.19900000000000015</v>
          </cell>
        </row>
        <row r="400">
          <cell r="Q400">
            <v>0.19950000000000015</v>
          </cell>
        </row>
        <row r="401">
          <cell r="Q401">
            <v>0.20000000000000015</v>
          </cell>
        </row>
        <row r="402">
          <cell r="Q402">
            <v>0.20050000000000015</v>
          </cell>
        </row>
        <row r="403">
          <cell r="Q403">
            <v>0.20100000000000015</v>
          </cell>
        </row>
        <row r="404">
          <cell r="Q404">
            <v>0.20150000000000015</v>
          </cell>
        </row>
        <row r="405">
          <cell r="Q405">
            <v>0.20200000000000015</v>
          </cell>
        </row>
        <row r="406">
          <cell r="Q406">
            <v>0.20250000000000015</v>
          </cell>
        </row>
        <row r="407">
          <cell r="Q407">
            <v>0.20300000000000015</v>
          </cell>
        </row>
        <row r="408">
          <cell r="Q408">
            <v>0.20350000000000015</v>
          </cell>
        </row>
        <row r="409">
          <cell r="Q409">
            <v>0.20400000000000015</v>
          </cell>
        </row>
        <row r="410">
          <cell r="Q410">
            <v>0.20450000000000015</v>
          </cell>
        </row>
        <row r="411">
          <cell r="Q411">
            <v>0.20500000000000015</v>
          </cell>
        </row>
        <row r="412">
          <cell r="Q412">
            <v>0.20550000000000015</v>
          </cell>
        </row>
        <row r="413">
          <cell r="Q413">
            <v>0.20600000000000016</v>
          </cell>
        </row>
        <row r="414">
          <cell r="Q414">
            <v>0.20650000000000016</v>
          </cell>
        </row>
        <row r="415">
          <cell r="Q415">
            <v>0.20700000000000016</v>
          </cell>
        </row>
        <row r="416">
          <cell r="Q416">
            <v>0.20750000000000016</v>
          </cell>
        </row>
        <row r="417">
          <cell r="Q417">
            <v>0.20800000000000016</v>
          </cell>
        </row>
        <row r="418">
          <cell r="Q418">
            <v>0.20850000000000016</v>
          </cell>
        </row>
        <row r="419">
          <cell r="Q419">
            <v>0.20900000000000016</v>
          </cell>
        </row>
        <row r="420">
          <cell r="Q420">
            <v>0.20950000000000016</v>
          </cell>
        </row>
        <row r="421">
          <cell r="Q421">
            <v>0.21000000000000016</v>
          </cell>
        </row>
        <row r="422">
          <cell r="Q422">
            <v>0.21050000000000016</v>
          </cell>
        </row>
        <row r="423">
          <cell r="Q423">
            <v>0.21100000000000016</v>
          </cell>
        </row>
        <row r="424">
          <cell r="Q424">
            <v>0.21150000000000016</v>
          </cell>
        </row>
        <row r="425">
          <cell r="Q425">
            <v>0.21200000000000016</v>
          </cell>
        </row>
        <row r="426">
          <cell r="Q426">
            <v>0.21250000000000016</v>
          </cell>
        </row>
        <row r="427">
          <cell r="Q427">
            <v>0.21300000000000016</v>
          </cell>
        </row>
        <row r="428">
          <cell r="Q428">
            <v>0.21350000000000016</v>
          </cell>
        </row>
        <row r="429">
          <cell r="Q429">
            <v>0.21400000000000016</v>
          </cell>
        </row>
        <row r="430">
          <cell r="Q430">
            <v>0.21450000000000016</v>
          </cell>
        </row>
        <row r="431">
          <cell r="Q431">
            <v>0.21500000000000016</v>
          </cell>
        </row>
        <row r="432">
          <cell r="Q432">
            <v>0.21550000000000016</v>
          </cell>
        </row>
        <row r="433">
          <cell r="Q433">
            <v>0.21600000000000016</v>
          </cell>
        </row>
        <row r="434">
          <cell r="Q434">
            <v>0.21650000000000016</v>
          </cell>
        </row>
        <row r="435">
          <cell r="Q435">
            <v>0.21700000000000016</v>
          </cell>
        </row>
        <row r="436">
          <cell r="Q436">
            <v>0.21750000000000017</v>
          </cell>
        </row>
        <row r="437">
          <cell r="Q437">
            <v>0.21800000000000017</v>
          </cell>
        </row>
        <row r="438">
          <cell r="Q438">
            <v>0.21850000000000017</v>
          </cell>
        </row>
        <row r="439">
          <cell r="Q439">
            <v>0.21900000000000017</v>
          </cell>
        </row>
        <row r="440">
          <cell r="Q440">
            <v>0.21950000000000017</v>
          </cell>
        </row>
        <row r="441">
          <cell r="Q441">
            <v>0.22000000000000017</v>
          </cell>
        </row>
        <row r="442">
          <cell r="Q442">
            <v>0.22050000000000017</v>
          </cell>
        </row>
        <row r="443">
          <cell r="Q443">
            <v>0.22100000000000017</v>
          </cell>
        </row>
        <row r="444">
          <cell r="Q444">
            <v>0.22150000000000017</v>
          </cell>
        </row>
        <row r="445">
          <cell r="Q445">
            <v>0.22200000000000017</v>
          </cell>
        </row>
        <row r="446">
          <cell r="Q446">
            <v>0.22250000000000017</v>
          </cell>
        </row>
        <row r="447">
          <cell r="Q447">
            <v>0.22300000000000017</v>
          </cell>
        </row>
        <row r="448">
          <cell r="Q448">
            <v>0.22350000000000017</v>
          </cell>
        </row>
        <row r="449">
          <cell r="Q449">
            <v>0.22400000000000017</v>
          </cell>
        </row>
        <row r="450">
          <cell r="Q450">
            <v>0.22450000000000017</v>
          </cell>
        </row>
        <row r="451">
          <cell r="Q451">
            <v>0.22500000000000017</v>
          </cell>
        </row>
        <row r="452">
          <cell r="Q452">
            <v>0.22550000000000017</v>
          </cell>
        </row>
        <row r="453">
          <cell r="Q453">
            <v>0.22600000000000017</v>
          </cell>
        </row>
        <row r="454">
          <cell r="Q454">
            <v>0.22650000000000017</v>
          </cell>
        </row>
        <row r="455">
          <cell r="Q455">
            <v>0.22700000000000017</v>
          </cell>
        </row>
        <row r="456">
          <cell r="Q456">
            <v>0.22750000000000017</v>
          </cell>
        </row>
        <row r="457">
          <cell r="Q457">
            <v>0.22800000000000017</v>
          </cell>
        </row>
        <row r="458">
          <cell r="Q458">
            <v>0.22850000000000018</v>
          </cell>
        </row>
        <row r="459">
          <cell r="Q459">
            <v>0.22900000000000018</v>
          </cell>
        </row>
        <row r="460">
          <cell r="Q460">
            <v>0.22950000000000018</v>
          </cell>
        </row>
        <row r="461">
          <cell r="Q461">
            <v>0.23000000000000018</v>
          </cell>
        </row>
        <row r="462">
          <cell r="Q462">
            <v>0.23050000000000018</v>
          </cell>
        </row>
        <row r="463">
          <cell r="Q463">
            <v>0.23100000000000018</v>
          </cell>
        </row>
        <row r="464">
          <cell r="Q464">
            <v>0.23150000000000018</v>
          </cell>
        </row>
        <row r="465">
          <cell r="Q465">
            <v>0.23200000000000018</v>
          </cell>
        </row>
        <row r="466">
          <cell r="Q466">
            <v>0.23250000000000018</v>
          </cell>
        </row>
        <row r="467">
          <cell r="Q467">
            <v>0.23300000000000018</v>
          </cell>
        </row>
        <row r="468">
          <cell r="Q468">
            <v>0.23350000000000018</v>
          </cell>
        </row>
        <row r="469">
          <cell r="Q469">
            <v>0.23400000000000018</v>
          </cell>
        </row>
        <row r="470">
          <cell r="Q470">
            <v>0.23450000000000018</v>
          </cell>
        </row>
        <row r="471">
          <cell r="Q471">
            <v>0.23500000000000018</v>
          </cell>
        </row>
        <row r="472">
          <cell r="Q472">
            <v>0.23550000000000018</v>
          </cell>
        </row>
        <row r="473">
          <cell r="Q473">
            <v>0.23600000000000018</v>
          </cell>
        </row>
        <row r="474">
          <cell r="Q474">
            <v>0.23650000000000018</v>
          </cell>
        </row>
        <row r="475">
          <cell r="Q475">
            <v>0.23700000000000018</v>
          </cell>
        </row>
        <row r="476">
          <cell r="Q476">
            <v>0.23750000000000018</v>
          </cell>
        </row>
        <row r="477">
          <cell r="Q477">
            <v>0.23800000000000018</v>
          </cell>
        </row>
        <row r="478">
          <cell r="Q478">
            <v>0.23850000000000018</v>
          </cell>
        </row>
        <row r="479">
          <cell r="Q479">
            <v>0.23900000000000018</v>
          </cell>
        </row>
        <row r="480">
          <cell r="Q480">
            <v>0.23950000000000018</v>
          </cell>
        </row>
        <row r="481">
          <cell r="Q481">
            <v>0.24000000000000019</v>
          </cell>
        </row>
        <row r="482">
          <cell r="Q482">
            <v>0.24050000000000019</v>
          </cell>
        </row>
        <row r="483">
          <cell r="Q483">
            <v>0.24100000000000019</v>
          </cell>
        </row>
        <row r="484">
          <cell r="Q484">
            <v>0.24150000000000019</v>
          </cell>
        </row>
        <row r="485">
          <cell r="Q485">
            <v>0.24200000000000019</v>
          </cell>
        </row>
        <row r="486">
          <cell r="Q486">
            <v>0.24250000000000019</v>
          </cell>
        </row>
        <row r="487">
          <cell r="Q487">
            <v>0.24300000000000019</v>
          </cell>
        </row>
        <row r="488">
          <cell r="Q488">
            <v>0.24350000000000019</v>
          </cell>
        </row>
        <row r="489">
          <cell r="Q489">
            <v>0.24400000000000019</v>
          </cell>
        </row>
        <row r="490">
          <cell r="Q490">
            <v>0.24450000000000019</v>
          </cell>
        </row>
        <row r="491">
          <cell r="Q491">
            <v>0.24500000000000019</v>
          </cell>
        </row>
        <row r="492">
          <cell r="Q492">
            <v>0.24550000000000019</v>
          </cell>
        </row>
        <row r="493">
          <cell r="Q493">
            <v>0.24600000000000019</v>
          </cell>
        </row>
        <row r="494">
          <cell r="Q494">
            <v>0.24650000000000019</v>
          </cell>
        </row>
        <row r="495">
          <cell r="Q495">
            <v>0.24700000000000019</v>
          </cell>
        </row>
        <row r="496">
          <cell r="Q496">
            <v>0.24750000000000019</v>
          </cell>
        </row>
        <row r="497">
          <cell r="Q497">
            <v>0.24800000000000019</v>
          </cell>
        </row>
        <row r="498">
          <cell r="Q498">
            <v>0.24850000000000019</v>
          </cell>
        </row>
        <row r="499">
          <cell r="Q499">
            <v>0.24900000000000019</v>
          </cell>
        </row>
        <row r="500">
          <cell r="Q500">
            <v>0.24950000000000019</v>
          </cell>
        </row>
        <row r="501">
          <cell r="Q501">
            <v>0.25000000000000017</v>
          </cell>
        </row>
        <row r="502">
          <cell r="Q502">
            <v>0.25050000000000017</v>
          </cell>
        </row>
        <row r="503">
          <cell r="Q503">
            <v>0.25100000000000017</v>
          </cell>
        </row>
        <row r="504">
          <cell r="Q504">
            <v>0.25150000000000017</v>
          </cell>
        </row>
        <row r="505">
          <cell r="Q505">
            <v>0.25200000000000017</v>
          </cell>
        </row>
        <row r="506">
          <cell r="Q506">
            <v>0.25250000000000017</v>
          </cell>
        </row>
        <row r="507">
          <cell r="Q507">
            <v>0.25300000000000017</v>
          </cell>
        </row>
        <row r="508">
          <cell r="Q508">
            <v>0.25350000000000017</v>
          </cell>
        </row>
        <row r="509">
          <cell r="Q509">
            <v>0.25400000000000017</v>
          </cell>
        </row>
        <row r="510">
          <cell r="Q510">
            <v>0.25450000000000017</v>
          </cell>
        </row>
        <row r="511">
          <cell r="Q511">
            <v>0.25500000000000017</v>
          </cell>
        </row>
        <row r="512">
          <cell r="Q512">
            <v>0.25550000000000017</v>
          </cell>
        </row>
        <row r="513">
          <cell r="Q513">
            <v>0.25600000000000017</v>
          </cell>
        </row>
        <row r="514">
          <cell r="Q514">
            <v>0.25650000000000017</v>
          </cell>
        </row>
        <row r="515">
          <cell r="Q515">
            <v>0.25700000000000017</v>
          </cell>
        </row>
        <row r="516">
          <cell r="Q516">
            <v>0.25750000000000017</v>
          </cell>
        </row>
        <row r="517">
          <cell r="Q517">
            <v>0.25800000000000017</v>
          </cell>
        </row>
        <row r="518">
          <cell r="Q518">
            <v>0.25850000000000017</v>
          </cell>
        </row>
        <row r="519">
          <cell r="Q519">
            <v>0.25900000000000017</v>
          </cell>
        </row>
        <row r="520">
          <cell r="Q520">
            <v>0.25950000000000017</v>
          </cell>
        </row>
        <row r="521">
          <cell r="Q521">
            <v>0.26000000000000018</v>
          </cell>
        </row>
        <row r="522">
          <cell r="Q522">
            <v>0.26050000000000018</v>
          </cell>
        </row>
        <row r="523">
          <cell r="Q523">
            <v>0.26100000000000018</v>
          </cell>
        </row>
        <row r="524">
          <cell r="Q524">
            <v>0.26150000000000018</v>
          </cell>
        </row>
        <row r="525">
          <cell r="Q525">
            <v>0.26200000000000018</v>
          </cell>
        </row>
        <row r="526">
          <cell r="Q526">
            <v>0.26250000000000018</v>
          </cell>
        </row>
        <row r="527">
          <cell r="Q527">
            <v>0.26300000000000018</v>
          </cell>
        </row>
        <row r="528">
          <cell r="Q528">
            <v>0.26350000000000018</v>
          </cell>
        </row>
        <row r="529">
          <cell r="Q529">
            <v>0.26400000000000018</v>
          </cell>
        </row>
        <row r="530">
          <cell r="Q530">
            <v>0.26450000000000018</v>
          </cell>
        </row>
        <row r="531">
          <cell r="Q531">
            <v>0.26500000000000018</v>
          </cell>
        </row>
        <row r="532">
          <cell r="Q532">
            <v>0.26550000000000018</v>
          </cell>
        </row>
        <row r="533">
          <cell r="Q533">
            <v>0.26600000000000018</v>
          </cell>
        </row>
        <row r="534">
          <cell r="Q534">
            <v>0.26650000000000018</v>
          </cell>
        </row>
        <row r="535">
          <cell r="Q535">
            <v>0.26700000000000018</v>
          </cell>
        </row>
        <row r="536">
          <cell r="Q536">
            <v>0.26750000000000018</v>
          </cell>
        </row>
        <row r="537">
          <cell r="Q537">
            <v>0.26800000000000018</v>
          </cell>
        </row>
        <row r="538">
          <cell r="Q538">
            <v>0.26850000000000018</v>
          </cell>
        </row>
        <row r="539">
          <cell r="Q539">
            <v>0.26900000000000018</v>
          </cell>
        </row>
        <row r="540">
          <cell r="Q540">
            <v>0.26950000000000018</v>
          </cell>
        </row>
        <row r="541">
          <cell r="Q541">
            <v>0.27000000000000018</v>
          </cell>
        </row>
        <row r="542">
          <cell r="Q542">
            <v>0.27050000000000018</v>
          </cell>
        </row>
        <row r="543">
          <cell r="Q543">
            <v>0.27100000000000019</v>
          </cell>
        </row>
        <row r="544">
          <cell r="Q544">
            <v>0.27150000000000019</v>
          </cell>
        </row>
        <row r="545">
          <cell r="Q545">
            <v>0.27200000000000019</v>
          </cell>
        </row>
        <row r="546">
          <cell r="Q546">
            <v>0.27250000000000019</v>
          </cell>
        </row>
        <row r="547">
          <cell r="Q547">
            <v>0.27300000000000019</v>
          </cell>
        </row>
        <row r="548">
          <cell r="Q548">
            <v>0.27350000000000019</v>
          </cell>
        </row>
        <row r="549">
          <cell r="Q549">
            <v>0.27400000000000019</v>
          </cell>
        </row>
        <row r="550">
          <cell r="Q550">
            <v>0.27450000000000019</v>
          </cell>
        </row>
        <row r="551">
          <cell r="Q551">
            <v>0.27500000000000019</v>
          </cell>
        </row>
        <row r="552">
          <cell r="Q552">
            <v>0.27550000000000019</v>
          </cell>
        </row>
        <row r="553">
          <cell r="Q553">
            <v>0.27600000000000019</v>
          </cell>
        </row>
        <row r="554">
          <cell r="Q554">
            <v>0.27650000000000019</v>
          </cell>
        </row>
        <row r="555">
          <cell r="Q555">
            <v>0.27700000000000019</v>
          </cell>
        </row>
        <row r="556">
          <cell r="Q556">
            <v>0.27750000000000019</v>
          </cell>
        </row>
        <row r="557">
          <cell r="Q557">
            <v>0.27800000000000019</v>
          </cell>
        </row>
        <row r="558">
          <cell r="Q558">
            <v>0.27850000000000019</v>
          </cell>
        </row>
        <row r="559">
          <cell r="Q559">
            <v>0.27900000000000019</v>
          </cell>
        </row>
        <row r="560">
          <cell r="Q560">
            <v>0.27950000000000019</v>
          </cell>
        </row>
        <row r="561">
          <cell r="Q561">
            <v>0.28000000000000019</v>
          </cell>
        </row>
        <row r="562">
          <cell r="Q562">
            <v>0.28050000000000019</v>
          </cell>
        </row>
        <row r="563">
          <cell r="Q563">
            <v>0.28100000000000019</v>
          </cell>
        </row>
        <row r="564">
          <cell r="Q564">
            <v>0.28150000000000019</v>
          </cell>
        </row>
        <row r="565">
          <cell r="Q565">
            <v>0.28200000000000019</v>
          </cell>
        </row>
        <row r="566">
          <cell r="Q566">
            <v>0.2825000000000002</v>
          </cell>
        </row>
        <row r="567">
          <cell r="Q567">
            <v>0.2830000000000002</v>
          </cell>
        </row>
        <row r="568">
          <cell r="Q568">
            <v>0.2835000000000002</v>
          </cell>
        </row>
        <row r="569">
          <cell r="Q569">
            <v>0.2840000000000002</v>
          </cell>
        </row>
        <row r="570">
          <cell r="Q570">
            <v>0.2845000000000002</v>
          </cell>
        </row>
        <row r="571">
          <cell r="Q571">
            <v>0.2850000000000002</v>
          </cell>
        </row>
        <row r="572">
          <cell r="Q572">
            <v>0.2855000000000002</v>
          </cell>
        </row>
        <row r="573">
          <cell r="Q573">
            <v>0.2860000000000002</v>
          </cell>
        </row>
        <row r="574">
          <cell r="Q574">
            <v>0.2865000000000002</v>
          </cell>
        </row>
        <row r="575">
          <cell r="Q575">
            <v>0.2870000000000002</v>
          </cell>
        </row>
        <row r="576">
          <cell r="Q576">
            <v>0.2875000000000002</v>
          </cell>
        </row>
        <row r="577">
          <cell r="Q577">
            <v>0.2880000000000002</v>
          </cell>
        </row>
        <row r="578">
          <cell r="Q578">
            <v>0.2885000000000002</v>
          </cell>
        </row>
        <row r="579">
          <cell r="Q579">
            <v>0.2890000000000002</v>
          </cell>
        </row>
        <row r="580">
          <cell r="Q580">
            <v>0.2895000000000002</v>
          </cell>
        </row>
        <row r="581">
          <cell r="Q581">
            <v>0.2900000000000002</v>
          </cell>
        </row>
        <row r="582">
          <cell r="Q582">
            <v>0.2905000000000002</v>
          </cell>
        </row>
        <row r="583">
          <cell r="Q583">
            <v>0.2910000000000002</v>
          </cell>
        </row>
        <row r="584">
          <cell r="Q584">
            <v>0.2915000000000002</v>
          </cell>
        </row>
        <row r="585">
          <cell r="Q585">
            <v>0.2920000000000002</v>
          </cell>
        </row>
        <row r="586">
          <cell r="Q586">
            <v>0.2925000000000002</v>
          </cell>
        </row>
        <row r="587">
          <cell r="Q587">
            <v>0.2930000000000002</v>
          </cell>
        </row>
        <row r="588">
          <cell r="Q588">
            <v>0.29350000000000021</v>
          </cell>
        </row>
        <row r="589">
          <cell r="Q589">
            <v>0.29400000000000021</v>
          </cell>
        </row>
        <row r="590">
          <cell r="Q590">
            <v>0.29450000000000021</v>
          </cell>
        </row>
        <row r="591">
          <cell r="Q591">
            <v>0.29500000000000021</v>
          </cell>
        </row>
        <row r="592">
          <cell r="Q592">
            <v>0.29550000000000021</v>
          </cell>
        </row>
        <row r="593">
          <cell r="Q593">
            <v>0.29600000000000021</v>
          </cell>
        </row>
        <row r="594">
          <cell r="Q594">
            <v>0.29650000000000021</v>
          </cell>
        </row>
        <row r="595">
          <cell r="Q595">
            <v>0.29700000000000021</v>
          </cell>
        </row>
        <row r="596">
          <cell r="Q596">
            <v>0.29750000000000021</v>
          </cell>
        </row>
        <row r="597">
          <cell r="Q597">
            <v>0.29800000000000021</v>
          </cell>
        </row>
        <row r="598">
          <cell r="Q598">
            <v>0.29850000000000021</v>
          </cell>
        </row>
        <row r="599">
          <cell r="Q599">
            <v>0.29900000000000021</v>
          </cell>
        </row>
        <row r="600">
          <cell r="Q600">
            <v>0.29950000000000021</v>
          </cell>
        </row>
        <row r="601">
          <cell r="Q601">
            <v>0.30000000000000021</v>
          </cell>
        </row>
        <row r="602">
          <cell r="Q602">
            <v>0.30050000000000021</v>
          </cell>
        </row>
        <row r="603">
          <cell r="Q603">
            <v>0.30100000000000021</v>
          </cell>
        </row>
        <row r="604">
          <cell r="Q604">
            <v>0.30150000000000021</v>
          </cell>
        </row>
        <row r="605">
          <cell r="Q605">
            <v>0.30200000000000021</v>
          </cell>
        </row>
        <row r="606">
          <cell r="Q606">
            <v>0.30250000000000021</v>
          </cell>
        </row>
        <row r="607">
          <cell r="Q607">
            <v>0.30300000000000021</v>
          </cell>
        </row>
        <row r="608">
          <cell r="Q608">
            <v>0.30350000000000021</v>
          </cell>
        </row>
        <row r="609">
          <cell r="Q609">
            <v>0.30400000000000021</v>
          </cell>
        </row>
        <row r="610">
          <cell r="Q610">
            <v>0.30450000000000021</v>
          </cell>
        </row>
        <row r="611">
          <cell r="Q611">
            <v>0.30500000000000022</v>
          </cell>
        </row>
        <row r="612">
          <cell r="Q612">
            <v>0.30550000000000022</v>
          </cell>
        </row>
        <row r="613">
          <cell r="Q613">
            <v>0.30600000000000022</v>
          </cell>
        </row>
        <row r="614">
          <cell r="Q614">
            <v>0.30650000000000022</v>
          </cell>
        </row>
        <row r="615">
          <cell r="Q615">
            <v>0.30700000000000022</v>
          </cell>
        </row>
        <row r="616">
          <cell r="Q616">
            <v>0.30750000000000022</v>
          </cell>
        </row>
        <row r="617">
          <cell r="Q617">
            <v>0.30800000000000022</v>
          </cell>
        </row>
        <row r="618">
          <cell r="Q618">
            <v>0.30850000000000022</v>
          </cell>
        </row>
        <row r="619">
          <cell r="Q619">
            <v>0.30900000000000022</v>
          </cell>
        </row>
        <row r="620">
          <cell r="Q620">
            <v>0.30950000000000022</v>
          </cell>
        </row>
        <row r="621">
          <cell r="Q621">
            <v>0.31000000000000022</v>
          </cell>
        </row>
        <row r="622">
          <cell r="Q622">
            <v>0.31050000000000022</v>
          </cell>
        </row>
        <row r="623">
          <cell r="Q623">
            <v>0.31100000000000022</v>
          </cell>
        </row>
        <row r="624">
          <cell r="Q624">
            <v>0.31150000000000022</v>
          </cell>
        </row>
        <row r="625">
          <cell r="Q625">
            <v>0.31200000000000022</v>
          </cell>
        </row>
        <row r="626">
          <cell r="Q626">
            <v>0.31250000000000022</v>
          </cell>
        </row>
        <row r="627">
          <cell r="Q627">
            <v>0.31300000000000022</v>
          </cell>
        </row>
        <row r="628">
          <cell r="Q628">
            <v>0.31350000000000022</v>
          </cell>
        </row>
        <row r="629">
          <cell r="Q629">
            <v>0.31400000000000022</v>
          </cell>
        </row>
        <row r="630">
          <cell r="Q630">
            <v>0.31450000000000022</v>
          </cell>
        </row>
        <row r="631">
          <cell r="Q631">
            <v>0.31500000000000022</v>
          </cell>
        </row>
        <row r="632">
          <cell r="Q632">
            <v>0.31550000000000022</v>
          </cell>
        </row>
        <row r="633">
          <cell r="Q633">
            <v>0.31600000000000023</v>
          </cell>
        </row>
        <row r="634">
          <cell r="Q634">
            <v>0.31650000000000023</v>
          </cell>
        </row>
        <row r="635">
          <cell r="Q635">
            <v>0.31700000000000023</v>
          </cell>
        </row>
        <row r="636">
          <cell r="Q636">
            <v>0.31750000000000023</v>
          </cell>
        </row>
        <row r="637">
          <cell r="Q637">
            <v>0.31800000000000023</v>
          </cell>
        </row>
        <row r="638">
          <cell r="Q638">
            <v>0.31850000000000023</v>
          </cell>
        </row>
        <row r="639">
          <cell r="Q639">
            <v>0.31900000000000023</v>
          </cell>
        </row>
        <row r="640">
          <cell r="Q640">
            <v>0.31950000000000023</v>
          </cell>
        </row>
        <row r="641">
          <cell r="Q641">
            <v>0.32000000000000023</v>
          </cell>
        </row>
        <row r="642">
          <cell r="Q642">
            <v>0.32050000000000023</v>
          </cell>
        </row>
        <row r="643">
          <cell r="Q643">
            <v>0.32100000000000023</v>
          </cell>
        </row>
        <row r="644">
          <cell r="Q644">
            <v>0.32150000000000023</v>
          </cell>
        </row>
        <row r="645">
          <cell r="Q645">
            <v>0.32200000000000023</v>
          </cell>
        </row>
        <row r="646">
          <cell r="Q646">
            <v>0.32250000000000023</v>
          </cell>
        </row>
        <row r="647">
          <cell r="Q647">
            <v>0.32300000000000023</v>
          </cell>
        </row>
        <row r="648">
          <cell r="Q648">
            <v>0.32350000000000023</v>
          </cell>
        </row>
        <row r="649">
          <cell r="Q649">
            <v>0.32400000000000023</v>
          </cell>
        </row>
        <row r="650">
          <cell r="Q650">
            <v>0.32450000000000023</v>
          </cell>
        </row>
        <row r="651">
          <cell r="Q651">
            <v>0.32500000000000023</v>
          </cell>
        </row>
        <row r="652">
          <cell r="Q652">
            <v>0.32550000000000023</v>
          </cell>
        </row>
        <row r="653">
          <cell r="Q653">
            <v>0.32600000000000023</v>
          </cell>
        </row>
        <row r="654">
          <cell r="Q654">
            <v>0.32650000000000023</v>
          </cell>
        </row>
        <row r="655">
          <cell r="Q655">
            <v>0.32700000000000023</v>
          </cell>
        </row>
        <row r="656">
          <cell r="Q656">
            <v>0.32750000000000024</v>
          </cell>
        </row>
        <row r="657">
          <cell r="Q657">
            <v>0.32800000000000024</v>
          </cell>
        </row>
        <row r="658">
          <cell r="Q658">
            <v>0.32850000000000024</v>
          </cell>
        </row>
        <row r="659">
          <cell r="Q659">
            <v>0.32900000000000024</v>
          </cell>
        </row>
        <row r="660">
          <cell r="Q660">
            <v>0.32950000000000024</v>
          </cell>
        </row>
        <row r="661">
          <cell r="Q661">
            <v>0.33000000000000024</v>
          </cell>
        </row>
        <row r="662">
          <cell r="Q662">
            <v>0.33050000000000024</v>
          </cell>
        </row>
        <row r="663">
          <cell r="Q663">
            <v>0.33100000000000024</v>
          </cell>
        </row>
        <row r="664">
          <cell r="Q664">
            <v>0.33150000000000024</v>
          </cell>
        </row>
        <row r="665">
          <cell r="Q665">
            <v>0.33200000000000024</v>
          </cell>
        </row>
        <row r="666">
          <cell r="Q666">
            <v>0.33250000000000024</v>
          </cell>
        </row>
        <row r="667">
          <cell r="Q667">
            <v>0.33300000000000024</v>
          </cell>
        </row>
        <row r="668">
          <cell r="Q668">
            <v>0.33350000000000024</v>
          </cell>
        </row>
        <row r="669">
          <cell r="Q669">
            <v>0.33400000000000024</v>
          </cell>
        </row>
        <row r="670">
          <cell r="Q670">
            <v>0.33450000000000024</v>
          </cell>
        </row>
        <row r="671">
          <cell r="Q671">
            <v>0.33500000000000024</v>
          </cell>
        </row>
        <row r="672">
          <cell r="Q672">
            <v>0.33550000000000024</v>
          </cell>
        </row>
        <row r="673">
          <cell r="Q673">
            <v>0.33600000000000024</v>
          </cell>
        </row>
        <row r="674">
          <cell r="Q674">
            <v>0.33650000000000024</v>
          </cell>
        </row>
        <row r="675">
          <cell r="Q675">
            <v>0.33700000000000024</v>
          </cell>
        </row>
        <row r="676">
          <cell r="Q676">
            <v>0.33750000000000024</v>
          </cell>
        </row>
        <row r="677">
          <cell r="Q677">
            <v>0.33800000000000024</v>
          </cell>
        </row>
        <row r="678">
          <cell r="Q678">
            <v>0.33850000000000025</v>
          </cell>
        </row>
        <row r="679">
          <cell r="Q679">
            <v>0.33900000000000025</v>
          </cell>
        </row>
        <row r="680">
          <cell r="Q680">
            <v>0.33950000000000025</v>
          </cell>
        </row>
        <row r="681">
          <cell r="Q681">
            <v>0.34000000000000025</v>
          </cell>
        </row>
        <row r="682">
          <cell r="Q682">
            <v>0.34050000000000025</v>
          </cell>
        </row>
        <row r="683">
          <cell r="Q683">
            <v>0.34100000000000025</v>
          </cell>
        </row>
        <row r="684">
          <cell r="Q684">
            <v>0.34150000000000025</v>
          </cell>
        </row>
        <row r="685">
          <cell r="Q685">
            <v>0.34200000000000025</v>
          </cell>
        </row>
        <row r="686">
          <cell r="Q686">
            <v>0.34250000000000025</v>
          </cell>
        </row>
        <row r="687">
          <cell r="Q687">
            <v>0.34300000000000025</v>
          </cell>
        </row>
        <row r="688">
          <cell r="Q688">
            <v>0.34350000000000025</v>
          </cell>
        </row>
        <row r="689">
          <cell r="Q689">
            <v>0.34400000000000025</v>
          </cell>
        </row>
        <row r="690">
          <cell r="Q690">
            <v>0.34450000000000025</v>
          </cell>
        </row>
        <row r="691">
          <cell r="Q691">
            <v>0.34500000000000025</v>
          </cell>
        </row>
        <row r="692">
          <cell r="Q692">
            <v>0.34550000000000025</v>
          </cell>
        </row>
        <row r="693">
          <cell r="Q693">
            <v>0.34600000000000025</v>
          </cell>
        </row>
        <row r="694">
          <cell r="Q694">
            <v>0.34650000000000025</v>
          </cell>
        </row>
        <row r="695">
          <cell r="Q695">
            <v>0.34700000000000025</v>
          </cell>
        </row>
        <row r="696">
          <cell r="Q696">
            <v>0.34750000000000025</v>
          </cell>
        </row>
        <row r="697">
          <cell r="Q697">
            <v>0.34800000000000025</v>
          </cell>
        </row>
        <row r="698">
          <cell r="Q698">
            <v>0.34850000000000025</v>
          </cell>
        </row>
        <row r="699">
          <cell r="Q699">
            <v>0.34900000000000025</v>
          </cell>
        </row>
        <row r="700">
          <cell r="Q700">
            <v>0.34950000000000025</v>
          </cell>
        </row>
        <row r="701">
          <cell r="Q701">
            <v>0.35000000000000026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-up"/>
      <sheetName val="Rev"/>
      <sheetName val="Pers"/>
      <sheetName val="PNL"/>
      <sheetName val="CF"/>
      <sheetName val="BS"/>
      <sheetName val="BW"/>
      <sheetName val="Tbls"/>
      <sheetName val="Grphs"/>
      <sheetName val="Break-Even"/>
      <sheetName val="Investor Tables"/>
      <sheetName val="PPT Charts"/>
      <sheetName val="YR 2 Tbls"/>
      <sheetName val="List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YES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"/>
  <sheetViews>
    <sheetView tabSelected="1" zoomScale="120" zoomScaleNormal="12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V68" sqref="AV68"/>
    </sheetView>
  </sheetViews>
  <sheetFormatPr defaultColWidth="11.44140625" defaultRowHeight="13.2" x14ac:dyDescent="0.25"/>
  <cols>
    <col min="1" max="1" width="28" bestFit="1" customWidth="1"/>
    <col min="2" max="2" width="3.88671875" style="117" bestFit="1" customWidth="1"/>
    <col min="28" max="28" width="12.109375" bestFit="1" customWidth="1"/>
    <col min="29" max="40" width="12.109375" customWidth="1"/>
    <col min="41" max="41" width="13.6640625" bestFit="1" customWidth="1"/>
    <col min="42" max="43" width="13.6640625" customWidth="1"/>
  </cols>
  <sheetData>
    <row r="1" spans="1:50" ht="13.8" x14ac:dyDescent="0.3">
      <c r="A1" s="1" t="s">
        <v>94</v>
      </c>
      <c r="B1"/>
      <c r="O1" s="2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>
        <f>'[1]Sales Years 2-3'!O71</f>
        <v>432</v>
      </c>
      <c r="AO1" s="3">
        <f>'[1]Sales Years 2-3'!AN71</f>
        <v>576</v>
      </c>
      <c r="AP1" s="4">
        <f>AO1*1.2</f>
        <v>691.19999999999993</v>
      </c>
      <c r="AQ1" s="4">
        <f>AP1*1.27</f>
        <v>877.82399999999996</v>
      </c>
      <c r="AR1" s="5"/>
      <c r="AS1" s="5"/>
      <c r="AT1" s="5"/>
      <c r="AU1" s="5"/>
      <c r="AV1" s="5"/>
      <c r="AW1" s="5"/>
      <c r="AX1" s="5"/>
    </row>
    <row r="2" spans="1:50" ht="14.4" thickBot="1" x14ac:dyDescent="0.35">
      <c r="A2" s="1" t="s">
        <v>1</v>
      </c>
      <c r="B2"/>
      <c r="O2" s="6">
        <f>'[1]Sales Year 1'!U67</f>
        <v>248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>
        <f>(AB1-O2)/O2</f>
        <v>0.74193548387096775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>
        <f>(AO1-AB1)/AB1</f>
        <v>0.33333333333333331</v>
      </c>
      <c r="AP2" s="8">
        <f>(AP1-AO1)/AO1</f>
        <v>0.19999999999999987</v>
      </c>
      <c r="AQ2" s="8">
        <f>(AQ1-AP1)/AP1</f>
        <v>0.27000000000000007</v>
      </c>
      <c r="AR2" s="5"/>
      <c r="AS2" s="5"/>
      <c r="AT2" s="5"/>
      <c r="AU2" s="5"/>
      <c r="AV2" s="5"/>
      <c r="AW2" s="5"/>
      <c r="AX2" s="5"/>
    </row>
    <row r="3" spans="1:50" ht="14.4" thickBot="1" x14ac:dyDescent="0.35">
      <c r="A3" s="1" t="s">
        <v>2</v>
      </c>
      <c r="B3"/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27</v>
      </c>
      <c r="AB3" s="12" t="s">
        <v>28</v>
      </c>
      <c r="AC3" s="12" t="s">
        <v>29</v>
      </c>
      <c r="AD3" s="12" t="s">
        <v>30</v>
      </c>
      <c r="AE3" s="12" t="s">
        <v>31</v>
      </c>
      <c r="AF3" s="12" t="s">
        <v>32</v>
      </c>
      <c r="AG3" s="12" t="s">
        <v>33</v>
      </c>
      <c r="AH3" s="12" t="s">
        <v>34</v>
      </c>
      <c r="AI3" s="12" t="s">
        <v>35</v>
      </c>
      <c r="AJ3" s="12" t="s">
        <v>36</v>
      </c>
      <c r="AK3" s="12" t="s">
        <v>37</v>
      </c>
      <c r="AL3" s="12" t="s">
        <v>38</v>
      </c>
      <c r="AM3" s="12" t="s">
        <v>39</v>
      </c>
      <c r="AN3" s="12" t="s">
        <v>40</v>
      </c>
      <c r="AO3" s="12" t="s">
        <v>41</v>
      </c>
      <c r="AP3" s="9" t="s">
        <v>42</v>
      </c>
      <c r="AQ3" s="9" t="s">
        <v>43</v>
      </c>
      <c r="AR3" s="5"/>
      <c r="AS3" s="5"/>
      <c r="AT3" s="5"/>
      <c r="AU3" s="5"/>
      <c r="AV3" s="5"/>
      <c r="AW3" s="5"/>
      <c r="AX3" s="5"/>
    </row>
    <row r="4" spans="1:50" x14ac:dyDescent="0.25">
      <c r="A4" s="13"/>
      <c r="B4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N4" s="17"/>
      <c r="AO4" s="18"/>
      <c r="AP4" s="18"/>
      <c r="AQ4" s="18"/>
      <c r="AR4" s="5"/>
      <c r="AS4" s="5"/>
      <c r="AT4" s="5"/>
      <c r="AU4" s="5"/>
      <c r="AV4" s="5"/>
      <c r="AW4" s="5"/>
      <c r="AX4" s="5"/>
    </row>
    <row r="5" spans="1:50" x14ac:dyDescent="0.25">
      <c r="A5" s="19" t="s">
        <v>44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23"/>
      <c r="AN5" s="24"/>
      <c r="AO5" s="25"/>
      <c r="AP5" s="25"/>
      <c r="AQ5" s="25"/>
      <c r="AR5" s="5"/>
      <c r="AS5" s="5"/>
      <c r="AT5" s="5"/>
      <c r="AU5" s="5"/>
      <c r="AV5" s="5"/>
      <c r="AW5" s="5"/>
      <c r="AX5" s="5"/>
    </row>
    <row r="6" spans="1:50" x14ac:dyDescent="0.25">
      <c r="A6" s="19" t="s">
        <v>45</v>
      </c>
      <c r="B6" s="20"/>
      <c r="C6" s="26">
        <v>596.08628999999996</v>
      </c>
      <c r="D6" s="26">
        <v>596.08628999999996</v>
      </c>
      <c r="E6" s="26">
        <v>596.08628999999996</v>
      </c>
      <c r="F6" s="26">
        <v>596.08628999999996</v>
      </c>
      <c r="G6" s="26">
        <v>596.08628999999996</v>
      </c>
      <c r="H6" s="26">
        <v>596.08628999999996</v>
      </c>
      <c r="I6" s="26">
        <v>662.31809999999996</v>
      </c>
      <c r="J6" s="26">
        <v>728.54990999999995</v>
      </c>
      <c r="K6" s="26">
        <v>761.66581500000007</v>
      </c>
      <c r="L6" s="26">
        <v>794.78172000000006</v>
      </c>
      <c r="M6" s="26">
        <v>827.89762499999995</v>
      </c>
      <c r="N6" s="26">
        <v>861.01352999999995</v>
      </c>
      <c r="O6" s="27">
        <v>8212.7444399999986</v>
      </c>
      <c r="P6" s="26">
        <v>1187.4826800000001</v>
      </c>
      <c r="Q6" s="26">
        <v>1187.4826800000001</v>
      </c>
      <c r="R6" s="26">
        <v>1187.4826800000001</v>
      </c>
      <c r="S6" s="26">
        <v>1187.4826800000001</v>
      </c>
      <c r="T6" s="26">
        <v>1187.4826800000001</v>
      </c>
      <c r="U6" s="26">
        <v>1187.4826800000001</v>
      </c>
      <c r="V6" s="26">
        <v>1187.4826800000001</v>
      </c>
      <c r="W6" s="26">
        <v>1187.4826800000001</v>
      </c>
      <c r="X6" s="26">
        <v>1187.4826800000001</v>
      </c>
      <c r="Y6" s="26">
        <v>1187.4826800000001</v>
      </c>
      <c r="Z6" s="26">
        <v>1187.4826800000001</v>
      </c>
      <c r="AA6" s="26">
        <v>1187.4826800000001</v>
      </c>
      <c r="AB6" s="27">
        <v>14249.792160000001</v>
      </c>
      <c r="AC6" s="26">
        <v>1583.3102400000002</v>
      </c>
      <c r="AD6" s="26">
        <v>1583.3102400000002</v>
      </c>
      <c r="AE6" s="26">
        <v>1583.3102400000002</v>
      </c>
      <c r="AF6" s="26">
        <v>1583.3102400000002</v>
      </c>
      <c r="AG6" s="26">
        <v>1583.3102400000002</v>
      </c>
      <c r="AH6" s="26">
        <v>1583.3102400000002</v>
      </c>
      <c r="AI6" s="26">
        <v>1583.3102400000002</v>
      </c>
      <c r="AJ6" s="26">
        <v>1583.3102400000002</v>
      </c>
      <c r="AK6" s="26">
        <v>1583.3102400000002</v>
      </c>
      <c r="AL6" s="26">
        <v>1583.3102400000002</v>
      </c>
      <c r="AM6" s="26">
        <v>1583.3102400000002</v>
      </c>
      <c r="AN6" s="28">
        <v>1583.3102400000002</v>
      </c>
      <c r="AO6" s="29">
        <v>18999.722880000005</v>
      </c>
      <c r="AP6" s="29">
        <v>22799.667456000006</v>
      </c>
      <c r="AQ6" s="29">
        <v>28955.577669120008</v>
      </c>
      <c r="AR6" s="5"/>
      <c r="AS6" s="5"/>
      <c r="AT6" s="5"/>
      <c r="AU6" s="5"/>
      <c r="AV6" s="5"/>
      <c r="AW6" s="5"/>
      <c r="AX6" s="5"/>
    </row>
    <row r="7" spans="1:50" x14ac:dyDescent="0.25">
      <c r="A7" s="19" t="s">
        <v>46</v>
      </c>
      <c r="B7" s="20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7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7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8">
        <v>0</v>
      </c>
      <c r="AO7" s="29">
        <v>0</v>
      </c>
      <c r="AP7" s="29">
        <v>0</v>
      </c>
      <c r="AQ7" s="29">
        <v>0</v>
      </c>
      <c r="AR7" s="5"/>
      <c r="AS7" s="5"/>
      <c r="AT7" s="5"/>
      <c r="AU7" s="5"/>
      <c r="AV7" s="5"/>
      <c r="AW7" s="5"/>
      <c r="AX7" s="5"/>
    </row>
    <row r="8" spans="1:50" x14ac:dyDescent="0.25">
      <c r="A8" s="19" t="s">
        <v>47</v>
      </c>
      <c r="B8" s="20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7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7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8">
        <v>0</v>
      </c>
      <c r="AO8" s="29">
        <v>0</v>
      </c>
      <c r="AP8" s="29">
        <v>0</v>
      </c>
      <c r="AQ8" s="29">
        <v>0</v>
      </c>
      <c r="AR8" s="5"/>
      <c r="AS8" s="5"/>
      <c r="AT8" s="5"/>
      <c r="AU8" s="5"/>
      <c r="AV8" s="5"/>
      <c r="AW8" s="5"/>
      <c r="AX8" s="5"/>
    </row>
    <row r="9" spans="1:50" x14ac:dyDescent="0.25">
      <c r="A9" s="19" t="s">
        <v>48</v>
      </c>
      <c r="B9" s="2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8"/>
      <c r="AO9" s="29"/>
      <c r="AP9" s="29"/>
      <c r="AQ9" s="29"/>
      <c r="AR9" s="5"/>
      <c r="AS9" s="5"/>
      <c r="AT9" s="5"/>
      <c r="AU9" s="5"/>
      <c r="AV9" s="5"/>
      <c r="AW9" s="5"/>
      <c r="AX9" s="5"/>
    </row>
    <row r="10" spans="1:50" x14ac:dyDescent="0.25">
      <c r="A10" s="19" t="s">
        <v>45</v>
      </c>
      <c r="B10" s="20"/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7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7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8">
        <v>0</v>
      </c>
      <c r="AO10" s="29">
        <v>0</v>
      </c>
      <c r="AP10" s="29">
        <v>0</v>
      </c>
      <c r="AQ10" s="29">
        <v>0</v>
      </c>
      <c r="AR10" s="5"/>
      <c r="AS10" s="5"/>
      <c r="AT10" s="5"/>
      <c r="AU10" s="5"/>
      <c r="AV10" s="5"/>
      <c r="AW10" s="5"/>
      <c r="AX10" s="5"/>
    </row>
    <row r="11" spans="1:50" x14ac:dyDescent="0.25">
      <c r="A11" s="19" t="s">
        <v>49</v>
      </c>
      <c r="B11" s="20"/>
      <c r="C11" s="26">
        <v>488.25</v>
      </c>
      <c r="D11" s="26">
        <v>488.25</v>
      </c>
      <c r="E11" s="26">
        <v>488.25</v>
      </c>
      <c r="F11" s="26">
        <v>488.25</v>
      </c>
      <c r="G11" s="26">
        <v>488.25</v>
      </c>
      <c r="H11" s="26">
        <v>488.25</v>
      </c>
      <c r="I11" s="26">
        <v>488.25</v>
      </c>
      <c r="J11" s="26">
        <v>488.25</v>
      </c>
      <c r="K11" s="26">
        <v>488.25</v>
      </c>
      <c r="L11" s="26">
        <v>488.25</v>
      </c>
      <c r="M11" s="26">
        <v>488.25</v>
      </c>
      <c r="N11" s="26">
        <v>488.25</v>
      </c>
      <c r="O11" s="27">
        <v>5859</v>
      </c>
      <c r="P11" s="26">
        <v>483.60000000000008</v>
      </c>
      <c r="Q11" s="26">
        <v>483.60000000000008</v>
      </c>
      <c r="R11" s="26">
        <v>483.60000000000008</v>
      </c>
      <c r="S11" s="26">
        <v>483.60000000000008</v>
      </c>
      <c r="T11" s="26">
        <v>483.60000000000008</v>
      </c>
      <c r="U11" s="26">
        <v>483.60000000000008</v>
      </c>
      <c r="V11" s="26">
        <v>483.60000000000008</v>
      </c>
      <c r="W11" s="26">
        <v>483.60000000000008</v>
      </c>
      <c r="X11" s="26">
        <v>483.60000000000008</v>
      </c>
      <c r="Y11" s="26">
        <v>483.60000000000008</v>
      </c>
      <c r="Z11" s="26">
        <v>483.60000000000008</v>
      </c>
      <c r="AA11" s="26">
        <v>483.60000000000008</v>
      </c>
      <c r="AB11" s="27">
        <v>5803.2000000000007</v>
      </c>
      <c r="AC11" s="26">
        <v>483.60000000000008</v>
      </c>
      <c r="AD11" s="26">
        <v>483.60000000000008</v>
      </c>
      <c r="AE11" s="26">
        <v>483.60000000000008</v>
      </c>
      <c r="AF11" s="26">
        <v>483.60000000000008</v>
      </c>
      <c r="AG11" s="26">
        <v>483.60000000000008</v>
      </c>
      <c r="AH11" s="26">
        <v>483.60000000000008</v>
      </c>
      <c r="AI11" s="26">
        <v>483.60000000000008</v>
      </c>
      <c r="AJ11" s="26">
        <v>483.60000000000008</v>
      </c>
      <c r="AK11" s="26">
        <v>483.60000000000008</v>
      </c>
      <c r="AL11" s="26">
        <v>483.60000000000008</v>
      </c>
      <c r="AM11" s="26">
        <v>483.60000000000008</v>
      </c>
      <c r="AN11" s="28">
        <v>483.60000000000008</v>
      </c>
      <c r="AO11" s="29">
        <v>5803.2000000000007</v>
      </c>
      <c r="AP11" s="29">
        <v>6093.3600000000006</v>
      </c>
      <c r="AQ11" s="29">
        <v>6398.0280000000012</v>
      </c>
      <c r="AR11" s="5"/>
      <c r="AS11" s="5"/>
      <c r="AT11" s="5"/>
      <c r="AU11" s="5"/>
      <c r="AV11" s="5"/>
      <c r="AW11" s="5"/>
      <c r="AX11" s="5"/>
    </row>
    <row r="12" spans="1:50" x14ac:dyDescent="0.25">
      <c r="A12" s="19" t="s">
        <v>47</v>
      </c>
      <c r="B12" s="20"/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7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8">
        <v>0</v>
      </c>
      <c r="AO12" s="29">
        <v>0</v>
      </c>
      <c r="AP12" s="29">
        <v>0</v>
      </c>
      <c r="AQ12" s="29">
        <v>0</v>
      </c>
      <c r="AR12" s="5"/>
      <c r="AS12" s="5"/>
      <c r="AT12" s="5"/>
      <c r="AU12" s="5"/>
      <c r="AV12" s="5"/>
      <c r="AW12" s="5"/>
      <c r="AX12" s="5"/>
    </row>
    <row r="13" spans="1:50" x14ac:dyDescent="0.25">
      <c r="A13" s="19" t="s">
        <v>50</v>
      </c>
      <c r="B13" s="20"/>
      <c r="C13" s="30">
        <v>18726.186000000002</v>
      </c>
      <c r="D13" s="26">
        <v>18726.186000000002</v>
      </c>
      <c r="E13" s="26">
        <v>18726.186000000002</v>
      </c>
      <c r="F13" s="26">
        <v>18726.186000000002</v>
      </c>
      <c r="G13" s="26">
        <v>18726.186000000002</v>
      </c>
      <c r="H13" s="26">
        <v>18726.186000000002</v>
      </c>
      <c r="I13" s="26">
        <v>20883.54</v>
      </c>
      <c r="J13" s="26">
        <v>23040.893999999997</v>
      </c>
      <c r="K13" s="26">
        <v>24119.571</v>
      </c>
      <c r="L13" s="26">
        <v>25198.248000000003</v>
      </c>
      <c r="M13" s="26">
        <v>26276.925000000003</v>
      </c>
      <c r="N13" s="26">
        <v>27355.60200000001</v>
      </c>
      <c r="O13" s="27">
        <v>259231.89600000001</v>
      </c>
      <c r="P13" s="26">
        <v>38142.372000000003</v>
      </c>
      <c r="Q13" s="26">
        <v>38142.372000000003</v>
      </c>
      <c r="R13" s="26">
        <v>38142.372000000003</v>
      </c>
      <c r="S13" s="26">
        <v>38142.372000000003</v>
      </c>
      <c r="T13" s="26">
        <v>38142.372000000003</v>
      </c>
      <c r="U13" s="26">
        <v>38142.372000000003</v>
      </c>
      <c r="V13" s="26">
        <v>38142.372000000003</v>
      </c>
      <c r="W13" s="26">
        <v>38142.372000000003</v>
      </c>
      <c r="X13" s="26">
        <v>38142.372000000003</v>
      </c>
      <c r="Y13" s="26">
        <v>38142.372000000003</v>
      </c>
      <c r="Z13" s="26">
        <v>38142.372000000003</v>
      </c>
      <c r="AA13" s="26">
        <v>38142.372000000003</v>
      </c>
      <c r="AB13" s="27">
        <v>457708.46399999992</v>
      </c>
      <c r="AC13" s="26">
        <v>51086.496000000014</v>
      </c>
      <c r="AD13" s="26">
        <v>51086.496000000014</v>
      </c>
      <c r="AE13" s="26">
        <v>51086.496000000014</v>
      </c>
      <c r="AF13" s="26">
        <v>51086.496000000014</v>
      </c>
      <c r="AG13" s="26">
        <v>51086.496000000014</v>
      </c>
      <c r="AH13" s="26">
        <v>51086.496000000014</v>
      </c>
      <c r="AI13" s="26">
        <v>51086.496000000014</v>
      </c>
      <c r="AJ13" s="26">
        <v>51086.496000000014</v>
      </c>
      <c r="AK13" s="26">
        <v>51086.496000000014</v>
      </c>
      <c r="AL13" s="26">
        <v>51086.496000000014</v>
      </c>
      <c r="AM13" s="26">
        <v>51086.496000000014</v>
      </c>
      <c r="AN13" s="28">
        <v>51086.496000000014</v>
      </c>
      <c r="AO13" s="29">
        <v>613037.95200000028</v>
      </c>
      <c r="AP13" s="29">
        <v>704993.64480000024</v>
      </c>
      <c r="AQ13" s="29">
        <v>810742.69152000023</v>
      </c>
      <c r="AR13" s="5"/>
      <c r="AS13" s="5"/>
      <c r="AT13" s="5"/>
      <c r="AU13" s="5"/>
      <c r="AV13" s="5"/>
      <c r="AW13" s="5"/>
      <c r="AX13" s="5"/>
    </row>
    <row r="14" spans="1:50" x14ac:dyDescent="0.25">
      <c r="A14" s="19" t="s">
        <v>51</v>
      </c>
      <c r="B14" s="20"/>
      <c r="C14" s="30">
        <v>25000</v>
      </c>
      <c r="D14" s="26">
        <v>25000</v>
      </c>
      <c r="E14" s="26">
        <v>25000</v>
      </c>
      <c r="F14" s="26">
        <v>25000</v>
      </c>
      <c r="G14" s="26">
        <v>25000</v>
      </c>
      <c r="H14" s="26">
        <v>25000</v>
      </c>
      <c r="I14" s="26">
        <v>25000</v>
      </c>
      <c r="J14" s="26">
        <v>25000</v>
      </c>
      <c r="K14" s="26">
        <v>25000</v>
      </c>
      <c r="L14" s="26">
        <v>25000</v>
      </c>
      <c r="M14" s="26">
        <v>25000</v>
      </c>
      <c r="N14" s="26">
        <v>25000</v>
      </c>
      <c r="O14" s="27">
        <v>300000</v>
      </c>
      <c r="P14" s="26">
        <v>25000</v>
      </c>
      <c r="Q14" s="26">
        <v>25000</v>
      </c>
      <c r="R14" s="26">
        <v>25000</v>
      </c>
      <c r="S14" s="26">
        <v>25000</v>
      </c>
      <c r="T14" s="26">
        <v>25000</v>
      </c>
      <c r="U14" s="26">
        <v>25000</v>
      </c>
      <c r="V14" s="26">
        <v>25000</v>
      </c>
      <c r="W14" s="26">
        <v>25000</v>
      </c>
      <c r="X14" s="26">
        <v>25000</v>
      </c>
      <c r="Y14" s="26">
        <v>25000</v>
      </c>
      <c r="Z14" s="26">
        <v>25000</v>
      </c>
      <c r="AA14" s="26">
        <v>25000</v>
      </c>
      <c r="AB14" s="27">
        <v>300000</v>
      </c>
      <c r="AC14" s="26">
        <v>30000</v>
      </c>
      <c r="AD14" s="26">
        <v>30000</v>
      </c>
      <c r="AE14" s="26">
        <v>30000</v>
      </c>
      <c r="AF14" s="26">
        <v>30000</v>
      </c>
      <c r="AG14" s="26">
        <v>30000</v>
      </c>
      <c r="AH14" s="26">
        <v>30000</v>
      </c>
      <c r="AI14" s="26">
        <v>30000</v>
      </c>
      <c r="AJ14" s="26">
        <v>30000</v>
      </c>
      <c r="AK14" s="26">
        <v>30000</v>
      </c>
      <c r="AL14" s="26">
        <v>30000</v>
      </c>
      <c r="AM14" s="26">
        <v>30000</v>
      </c>
      <c r="AN14" s="28">
        <v>30000</v>
      </c>
      <c r="AO14" s="29">
        <v>360000</v>
      </c>
      <c r="AP14" s="29">
        <v>360000</v>
      </c>
      <c r="AQ14" s="29">
        <v>360000</v>
      </c>
      <c r="AR14" s="5"/>
      <c r="AS14" s="5"/>
      <c r="AT14" s="5"/>
      <c r="AU14" s="5"/>
      <c r="AV14" s="5"/>
      <c r="AW14" s="5"/>
      <c r="AX14" s="5"/>
    </row>
    <row r="15" spans="1:50" x14ac:dyDescent="0.25">
      <c r="A15" s="19" t="s">
        <v>52</v>
      </c>
      <c r="B15" s="2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7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8"/>
      <c r="AO15" s="29"/>
      <c r="AP15" s="29"/>
      <c r="AQ15" s="29"/>
      <c r="AR15" s="5"/>
      <c r="AS15" s="5"/>
      <c r="AT15" s="5"/>
      <c r="AU15" s="5"/>
      <c r="AV15" s="5"/>
      <c r="AW15" s="5"/>
      <c r="AX15" s="5"/>
    </row>
    <row r="16" spans="1:50" x14ac:dyDescent="0.25">
      <c r="A16" s="19" t="s">
        <v>53</v>
      </c>
      <c r="B16" s="20"/>
      <c r="C16" s="26">
        <v>450</v>
      </c>
      <c r="D16" s="26">
        <v>300</v>
      </c>
      <c r="E16" s="26">
        <v>300</v>
      </c>
      <c r="F16" s="26">
        <v>300</v>
      </c>
      <c r="G16" s="26">
        <v>300</v>
      </c>
      <c r="H16" s="26">
        <v>300</v>
      </c>
      <c r="I16" s="26">
        <v>300</v>
      </c>
      <c r="J16" s="26">
        <v>300</v>
      </c>
      <c r="K16" s="26">
        <v>300</v>
      </c>
      <c r="L16" s="26">
        <v>300</v>
      </c>
      <c r="M16" s="26">
        <v>300</v>
      </c>
      <c r="N16" s="26">
        <v>300</v>
      </c>
      <c r="O16" s="27">
        <v>3750</v>
      </c>
      <c r="P16" s="26">
        <v>375</v>
      </c>
      <c r="Q16" s="26">
        <v>375</v>
      </c>
      <c r="R16" s="26">
        <v>375</v>
      </c>
      <c r="S16" s="26">
        <v>375</v>
      </c>
      <c r="T16" s="26">
        <v>375</v>
      </c>
      <c r="U16" s="26">
        <v>375</v>
      </c>
      <c r="V16" s="26">
        <v>375</v>
      </c>
      <c r="W16" s="26">
        <v>375</v>
      </c>
      <c r="X16" s="26">
        <v>375</v>
      </c>
      <c r="Y16" s="26">
        <v>375</v>
      </c>
      <c r="Z16" s="26">
        <v>375</v>
      </c>
      <c r="AA16" s="26">
        <v>375</v>
      </c>
      <c r="AB16" s="27">
        <v>4500</v>
      </c>
      <c r="AC16" s="26">
        <v>450</v>
      </c>
      <c r="AD16" s="26">
        <v>450</v>
      </c>
      <c r="AE16" s="26">
        <v>450</v>
      </c>
      <c r="AF16" s="26">
        <v>450</v>
      </c>
      <c r="AG16" s="26">
        <v>450</v>
      </c>
      <c r="AH16" s="26">
        <v>450</v>
      </c>
      <c r="AI16" s="26">
        <v>450</v>
      </c>
      <c r="AJ16" s="26">
        <v>450</v>
      </c>
      <c r="AK16" s="26">
        <v>450</v>
      </c>
      <c r="AL16" s="26">
        <v>450</v>
      </c>
      <c r="AM16" s="26">
        <v>450</v>
      </c>
      <c r="AN16" s="28">
        <v>450</v>
      </c>
      <c r="AO16" s="29">
        <v>5400</v>
      </c>
      <c r="AP16" s="29">
        <v>6480</v>
      </c>
      <c r="AQ16" s="29">
        <v>6804</v>
      </c>
      <c r="AR16" s="5"/>
      <c r="AS16" s="5"/>
      <c r="AT16" s="5"/>
      <c r="AU16" s="5"/>
      <c r="AV16" s="5"/>
      <c r="AW16" s="5"/>
      <c r="AX16" s="5"/>
    </row>
    <row r="17" spans="1:50" x14ac:dyDescent="0.25">
      <c r="A17" s="19" t="s">
        <v>54</v>
      </c>
      <c r="B17" s="20"/>
      <c r="C17" s="26">
        <v>600</v>
      </c>
      <c r="D17" s="26">
        <v>500</v>
      </c>
      <c r="E17" s="26">
        <v>500</v>
      </c>
      <c r="F17" s="26">
        <v>500</v>
      </c>
      <c r="G17" s="26">
        <v>500</v>
      </c>
      <c r="H17" s="26">
        <v>500</v>
      </c>
      <c r="I17" s="26">
        <v>500</v>
      </c>
      <c r="J17" s="26">
        <v>500</v>
      </c>
      <c r="K17" s="26">
        <v>500</v>
      </c>
      <c r="L17" s="26">
        <v>500</v>
      </c>
      <c r="M17" s="26">
        <v>500</v>
      </c>
      <c r="N17" s="26">
        <v>500</v>
      </c>
      <c r="O17" s="27">
        <v>6100</v>
      </c>
      <c r="P17" s="26">
        <v>610</v>
      </c>
      <c r="Q17" s="26">
        <v>610</v>
      </c>
      <c r="R17" s="26">
        <v>610</v>
      </c>
      <c r="S17" s="26">
        <v>610</v>
      </c>
      <c r="T17" s="26">
        <v>610</v>
      </c>
      <c r="U17" s="26">
        <v>610</v>
      </c>
      <c r="V17" s="26">
        <v>610</v>
      </c>
      <c r="W17" s="26">
        <v>610</v>
      </c>
      <c r="X17" s="26">
        <v>610</v>
      </c>
      <c r="Y17" s="26">
        <v>610</v>
      </c>
      <c r="Z17" s="26">
        <v>610</v>
      </c>
      <c r="AA17" s="26">
        <v>610</v>
      </c>
      <c r="AB17" s="27">
        <v>7320</v>
      </c>
      <c r="AC17" s="26">
        <v>750</v>
      </c>
      <c r="AD17" s="26">
        <v>750</v>
      </c>
      <c r="AE17" s="26">
        <v>750</v>
      </c>
      <c r="AF17" s="26">
        <v>750</v>
      </c>
      <c r="AG17" s="26">
        <v>750</v>
      </c>
      <c r="AH17" s="26">
        <v>750</v>
      </c>
      <c r="AI17" s="26">
        <v>750</v>
      </c>
      <c r="AJ17" s="26">
        <v>750</v>
      </c>
      <c r="AK17" s="26">
        <v>750</v>
      </c>
      <c r="AL17" s="26">
        <v>750</v>
      </c>
      <c r="AM17" s="26">
        <v>750</v>
      </c>
      <c r="AN17" s="28">
        <v>750</v>
      </c>
      <c r="AO17" s="29">
        <v>9000</v>
      </c>
      <c r="AP17" s="29">
        <v>10800</v>
      </c>
      <c r="AQ17" s="29">
        <v>11340</v>
      </c>
      <c r="AR17" s="5"/>
      <c r="AS17" s="5"/>
      <c r="AT17" s="5"/>
      <c r="AU17" s="5"/>
      <c r="AV17" s="5"/>
      <c r="AW17" s="5"/>
      <c r="AX17" s="5"/>
    </row>
    <row r="18" spans="1:50" x14ac:dyDescent="0.25">
      <c r="A18" s="19" t="s">
        <v>55</v>
      </c>
      <c r="B18" s="20"/>
      <c r="C18" s="32">
        <v>0</v>
      </c>
      <c r="D18" s="32">
        <v>0</v>
      </c>
      <c r="E18" s="32">
        <v>500</v>
      </c>
      <c r="F18" s="32">
        <v>0</v>
      </c>
      <c r="G18" s="32">
        <v>0</v>
      </c>
      <c r="H18" s="32">
        <v>2000</v>
      </c>
      <c r="I18" s="32">
        <v>0</v>
      </c>
      <c r="J18" s="32">
        <v>0</v>
      </c>
      <c r="K18" s="32">
        <v>500</v>
      </c>
      <c r="L18" s="32">
        <v>0</v>
      </c>
      <c r="M18" s="32">
        <v>0</v>
      </c>
      <c r="N18" s="32">
        <v>2000</v>
      </c>
      <c r="O18" s="33">
        <v>5000</v>
      </c>
      <c r="P18" s="34">
        <v>0</v>
      </c>
      <c r="Q18" s="34">
        <v>2000</v>
      </c>
      <c r="R18" s="34">
        <v>0</v>
      </c>
      <c r="S18" s="34">
        <v>2000</v>
      </c>
      <c r="T18" s="34">
        <v>500</v>
      </c>
      <c r="U18" s="34">
        <v>0</v>
      </c>
      <c r="V18" s="34">
        <v>0</v>
      </c>
      <c r="W18" s="34">
        <v>2000</v>
      </c>
      <c r="X18" s="34">
        <v>2000</v>
      </c>
      <c r="Y18" s="34">
        <v>0</v>
      </c>
      <c r="Z18" s="34">
        <v>2000</v>
      </c>
      <c r="AA18" s="34">
        <v>0</v>
      </c>
      <c r="AB18" s="33">
        <v>10500</v>
      </c>
      <c r="AC18" s="34">
        <v>500</v>
      </c>
      <c r="AD18" s="34">
        <v>500</v>
      </c>
      <c r="AE18" s="34">
        <v>1000</v>
      </c>
      <c r="AF18" s="34">
        <v>500</v>
      </c>
      <c r="AG18" s="34">
        <v>1000</v>
      </c>
      <c r="AH18" s="34">
        <v>2000</v>
      </c>
      <c r="AI18" s="34">
        <v>1000</v>
      </c>
      <c r="AJ18" s="34">
        <v>500</v>
      </c>
      <c r="AK18" s="34">
        <v>1000</v>
      </c>
      <c r="AL18" s="34">
        <v>500</v>
      </c>
      <c r="AM18" s="34">
        <v>2000</v>
      </c>
      <c r="AN18" s="35">
        <v>1000</v>
      </c>
      <c r="AO18" s="36">
        <v>11500</v>
      </c>
      <c r="AP18" s="36">
        <v>13500</v>
      </c>
      <c r="AQ18" s="36">
        <v>15000</v>
      </c>
      <c r="AR18" s="5"/>
      <c r="AS18" s="5"/>
      <c r="AT18" s="5"/>
      <c r="AU18" s="5"/>
      <c r="AV18" s="5"/>
      <c r="AW18" s="5"/>
      <c r="AX18" s="5"/>
    </row>
    <row r="19" spans="1:50" x14ac:dyDescent="0.25">
      <c r="A19" s="20"/>
      <c r="B19" s="2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7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8"/>
      <c r="AO19" s="29"/>
      <c r="AP19" s="29"/>
      <c r="AQ19" s="29"/>
      <c r="AR19" s="5"/>
      <c r="AS19" s="5"/>
      <c r="AT19" s="5"/>
      <c r="AU19" s="5"/>
      <c r="AV19" s="5"/>
      <c r="AW19" s="5"/>
      <c r="AX19" s="5"/>
    </row>
    <row r="20" spans="1:50" x14ac:dyDescent="0.25">
      <c r="A20" s="37" t="s">
        <v>56</v>
      </c>
      <c r="B20" s="37"/>
      <c r="C20" s="26">
        <v>45860.522290000001</v>
      </c>
      <c r="D20" s="26">
        <v>45610.522290000001</v>
      </c>
      <c r="E20" s="26">
        <v>46110.522290000001</v>
      </c>
      <c r="F20" s="26">
        <v>45610.522290000001</v>
      </c>
      <c r="G20" s="26">
        <v>45610.522290000001</v>
      </c>
      <c r="H20" s="26">
        <v>47610.522290000001</v>
      </c>
      <c r="I20" s="26">
        <v>47834.108099999998</v>
      </c>
      <c r="J20" s="26">
        <v>50057.693910000002</v>
      </c>
      <c r="K20" s="26">
        <v>51669.486814999997</v>
      </c>
      <c r="L20" s="26">
        <v>52281.279720000006</v>
      </c>
      <c r="M20" s="26">
        <v>53393.072625000001</v>
      </c>
      <c r="N20" s="26">
        <v>56504.86553000001</v>
      </c>
      <c r="O20" s="27">
        <v>588153.64043999999</v>
      </c>
      <c r="P20" s="26">
        <v>65798.454679999995</v>
      </c>
      <c r="Q20" s="26">
        <v>67798.454679999995</v>
      </c>
      <c r="R20" s="26">
        <v>65798.454679999995</v>
      </c>
      <c r="S20" s="26">
        <v>67798.454679999995</v>
      </c>
      <c r="T20" s="26">
        <v>66298.454679999995</v>
      </c>
      <c r="U20" s="26">
        <v>65798.454679999995</v>
      </c>
      <c r="V20" s="26">
        <v>65798.454679999995</v>
      </c>
      <c r="W20" s="26">
        <v>67798.454679999995</v>
      </c>
      <c r="X20" s="26">
        <v>67798.454679999995</v>
      </c>
      <c r="Y20" s="26">
        <v>65798.454679999995</v>
      </c>
      <c r="Z20" s="26">
        <v>67798.454679999995</v>
      </c>
      <c r="AA20" s="26">
        <v>65798.454679999995</v>
      </c>
      <c r="AB20" s="27">
        <v>800081.45615999994</v>
      </c>
      <c r="AC20" s="26">
        <v>84853.406240000011</v>
      </c>
      <c r="AD20" s="26">
        <v>84853.406240000011</v>
      </c>
      <c r="AE20" s="26">
        <v>85353.406240000011</v>
      </c>
      <c r="AF20" s="26">
        <v>84853.406240000011</v>
      </c>
      <c r="AG20" s="26">
        <v>85353.406240000011</v>
      </c>
      <c r="AH20" s="26">
        <v>86353.406240000011</v>
      </c>
      <c r="AI20" s="26">
        <v>85353.406240000011</v>
      </c>
      <c r="AJ20" s="26">
        <v>84853.406240000011</v>
      </c>
      <c r="AK20" s="26">
        <v>85353.406240000011</v>
      </c>
      <c r="AL20" s="26">
        <v>84853.406240000011</v>
      </c>
      <c r="AM20" s="26">
        <v>86353.406240000011</v>
      </c>
      <c r="AN20" s="28">
        <v>85353.406240000011</v>
      </c>
      <c r="AO20" s="29">
        <v>1023740.8748800003</v>
      </c>
      <c r="AP20" s="29">
        <v>1124666.6722560003</v>
      </c>
      <c r="AQ20" s="29">
        <v>1239240.2971891202</v>
      </c>
      <c r="AR20" s="5"/>
      <c r="AS20" s="5"/>
      <c r="AT20" s="5"/>
      <c r="AU20" s="5"/>
      <c r="AV20" s="5"/>
      <c r="AW20" s="5"/>
      <c r="AX20" s="5"/>
    </row>
    <row r="21" spans="1:50" x14ac:dyDescent="0.25">
      <c r="A21" s="38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22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8"/>
      <c r="AO21" s="29"/>
      <c r="AP21" s="29"/>
      <c r="AQ21" s="29"/>
      <c r="AR21" s="5"/>
      <c r="AS21" s="5"/>
      <c r="AT21" s="5"/>
      <c r="AU21" s="5"/>
      <c r="AV21" s="5"/>
      <c r="AW21" s="5"/>
      <c r="AX21" s="5"/>
    </row>
    <row r="22" spans="1:50" x14ac:dyDescent="0.25">
      <c r="A22" s="19" t="s">
        <v>57</v>
      </c>
      <c r="B22" s="2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2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27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8"/>
      <c r="AO22" s="29"/>
      <c r="AP22" s="29"/>
      <c r="AQ22" s="29"/>
      <c r="AR22" s="5"/>
      <c r="AS22" s="5"/>
      <c r="AT22" s="5"/>
      <c r="AU22" s="5"/>
      <c r="AV22" s="5"/>
      <c r="AW22" s="5"/>
      <c r="AX22" s="5"/>
    </row>
    <row r="23" spans="1:50" x14ac:dyDescent="0.25">
      <c r="A23" s="19" t="s">
        <v>58</v>
      </c>
      <c r="B23" s="2"/>
      <c r="C23" s="26">
        <v>87.228388080000016</v>
      </c>
      <c r="D23" s="26">
        <v>87.228388080000016</v>
      </c>
      <c r="E23" s="26">
        <v>87.228388080000016</v>
      </c>
      <c r="F23" s="26">
        <v>87.228388080000016</v>
      </c>
      <c r="G23" s="26">
        <v>87.228388080000016</v>
      </c>
      <c r="H23" s="26">
        <v>87.228388080000016</v>
      </c>
      <c r="I23" s="26">
        <v>96.920431200000024</v>
      </c>
      <c r="J23" s="26">
        <v>106.61247431999999</v>
      </c>
      <c r="K23" s="26">
        <v>111.45849588000002</v>
      </c>
      <c r="L23" s="26">
        <v>116.30451744000001</v>
      </c>
      <c r="M23" s="26">
        <v>121.15053900000001</v>
      </c>
      <c r="N23" s="26">
        <v>125.99656056000001</v>
      </c>
      <c r="O23" s="27">
        <v>1201.8133468800002</v>
      </c>
      <c r="P23" s="26">
        <v>174.02530536000003</v>
      </c>
      <c r="Q23" s="26">
        <v>174.02530536000003</v>
      </c>
      <c r="R23" s="26">
        <v>174.02530536000003</v>
      </c>
      <c r="S23" s="26">
        <v>174.02530536000003</v>
      </c>
      <c r="T23" s="26">
        <v>174.02530536000003</v>
      </c>
      <c r="U23" s="26">
        <v>174.02530536000003</v>
      </c>
      <c r="V23" s="26">
        <v>174.02530536000003</v>
      </c>
      <c r="W23" s="26">
        <v>174.02530536000003</v>
      </c>
      <c r="X23" s="26">
        <v>174.02530536000003</v>
      </c>
      <c r="Y23" s="26">
        <v>174.02530536000003</v>
      </c>
      <c r="Z23" s="26">
        <v>174.02530536000003</v>
      </c>
      <c r="AA23" s="26">
        <v>174.02530536000003</v>
      </c>
      <c r="AB23" s="27">
        <v>2088.3036643199998</v>
      </c>
      <c r="AC23" s="26">
        <v>232.03374048000001</v>
      </c>
      <c r="AD23" s="26">
        <v>232.03374048000001</v>
      </c>
      <c r="AE23" s="26">
        <v>232.03374048000001</v>
      </c>
      <c r="AF23" s="26">
        <v>232.03374048000001</v>
      </c>
      <c r="AG23" s="26">
        <v>232.03374048000001</v>
      </c>
      <c r="AH23" s="26">
        <v>232.03374048000001</v>
      </c>
      <c r="AI23" s="26">
        <v>232.03374048000001</v>
      </c>
      <c r="AJ23" s="26">
        <v>232.03374048000001</v>
      </c>
      <c r="AK23" s="26">
        <v>232.03374048000001</v>
      </c>
      <c r="AL23" s="26">
        <v>232.03374048000001</v>
      </c>
      <c r="AM23" s="26">
        <v>232.03374048000001</v>
      </c>
      <c r="AN23" s="28">
        <v>232.03374048000001</v>
      </c>
      <c r="AO23" s="29">
        <v>2784.404885760001</v>
      </c>
      <c r="AP23" s="29">
        <v>2923.6251300480012</v>
      </c>
      <c r="AQ23" s="29">
        <v>3508.3501560576015</v>
      </c>
      <c r="AR23" s="5"/>
      <c r="AS23" s="5"/>
      <c r="AT23" s="5"/>
      <c r="AU23" s="5"/>
      <c r="AV23" s="5"/>
      <c r="AW23" s="5"/>
      <c r="AX23" s="5"/>
    </row>
    <row r="24" spans="1:50" x14ac:dyDescent="0.25">
      <c r="A24" s="19" t="s">
        <v>59</v>
      </c>
      <c r="B24" s="2"/>
      <c r="C24" s="26">
        <v>74.221500000000006</v>
      </c>
      <c r="D24" s="26">
        <v>74.221500000000006</v>
      </c>
      <c r="E24" s="26">
        <v>74.221500000000006</v>
      </c>
      <c r="F24" s="26">
        <v>74.221500000000006</v>
      </c>
      <c r="G24" s="26">
        <v>74.221500000000006</v>
      </c>
      <c r="H24" s="26">
        <v>74.221500000000006</v>
      </c>
      <c r="I24" s="26">
        <v>74.221500000000006</v>
      </c>
      <c r="J24" s="26">
        <v>74.221500000000006</v>
      </c>
      <c r="K24" s="26">
        <v>74.221500000000006</v>
      </c>
      <c r="L24" s="26">
        <v>74.221500000000006</v>
      </c>
      <c r="M24" s="26">
        <v>74.221500000000006</v>
      </c>
      <c r="N24" s="26">
        <v>74.221500000000006</v>
      </c>
      <c r="O24" s="27">
        <v>890.65800000000002</v>
      </c>
      <c r="P24" s="26">
        <v>73.675900000000013</v>
      </c>
      <c r="Q24" s="26">
        <v>73.675900000000013</v>
      </c>
      <c r="R24" s="26">
        <v>73.675900000000013</v>
      </c>
      <c r="S24" s="26">
        <v>73.675900000000013</v>
      </c>
      <c r="T24" s="26">
        <v>73.675900000000013</v>
      </c>
      <c r="U24" s="26">
        <v>73.675900000000013</v>
      </c>
      <c r="V24" s="26">
        <v>73.675900000000013</v>
      </c>
      <c r="W24" s="26">
        <v>73.675900000000013</v>
      </c>
      <c r="X24" s="26">
        <v>73.675900000000013</v>
      </c>
      <c r="Y24" s="26">
        <v>73.675900000000013</v>
      </c>
      <c r="Z24" s="26">
        <v>73.675900000000013</v>
      </c>
      <c r="AA24" s="26">
        <v>73.675900000000013</v>
      </c>
      <c r="AB24" s="27">
        <v>884.11080000000038</v>
      </c>
      <c r="AC24" s="26">
        <v>74.072699999999998</v>
      </c>
      <c r="AD24" s="26">
        <v>74.072699999999998</v>
      </c>
      <c r="AE24" s="26">
        <v>74.072699999999998</v>
      </c>
      <c r="AF24" s="26">
        <v>74.072699999999998</v>
      </c>
      <c r="AG24" s="26">
        <v>74.072699999999998</v>
      </c>
      <c r="AH24" s="26">
        <v>74.072699999999998</v>
      </c>
      <c r="AI24" s="26">
        <v>74.072699999999998</v>
      </c>
      <c r="AJ24" s="26">
        <v>74.072699999999998</v>
      </c>
      <c r="AK24" s="26">
        <v>74.072699999999998</v>
      </c>
      <c r="AL24" s="26">
        <v>74.072699999999998</v>
      </c>
      <c r="AM24" s="26">
        <v>74.072699999999998</v>
      </c>
      <c r="AN24" s="28">
        <v>74.072699999999998</v>
      </c>
      <c r="AO24" s="29">
        <v>888.87240000000031</v>
      </c>
      <c r="AP24" s="29">
        <v>933.31602000000032</v>
      </c>
      <c r="AQ24" s="29">
        <v>979.98182100000042</v>
      </c>
      <c r="AR24" s="5"/>
      <c r="AS24" s="5"/>
      <c r="AT24" s="5"/>
      <c r="AU24" s="5"/>
      <c r="AV24" s="5"/>
      <c r="AW24" s="5"/>
      <c r="AX24" s="5"/>
    </row>
    <row r="25" spans="1:50" x14ac:dyDescent="0.25">
      <c r="A25" s="19" t="s">
        <v>60</v>
      </c>
      <c r="B25" s="2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7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8">
        <v>0</v>
      </c>
      <c r="AO25" s="29">
        <v>0</v>
      </c>
      <c r="AP25" s="29">
        <v>0</v>
      </c>
      <c r="AQ25" s="29">
        <v>0</v>
      </c>
      <c r="AR25" s="5"/>
      <c r="AS25" s="5"/>
      <c r="AT25" s="5"/>
      <c r="AU25" s="5"/>
      <c r="AV25" s="5"/>
      <c r="AW25" s="5"/>
      <c r="AX25" s="5"/>
    </row>
    <row r="26" spans="1:50" x14ac:dyDescent="0.25">
      <c r="A26" s="19" t="s">
        <v>61</v>
      </c>
      <c r="B26" s="2"/>
      <c r="C26" s="26">
        <v>861.63947231182806</v>
      </c>
      <c r="D26" s="26">
        <v>861.63947231182806</v>
      </c>
      <c r="E26" s="26">
        <v>861.63947231182806</v>
      </c>
      <c r="F26" s="26">
        <v>861.63947231182806</v>
      </c>
      <c r="G26" s="26">
        <v>861.63947231182806</v>
      </c>
      <c r="H26" s="26">
        <v>861.63947231182806</v>
      </c>
      <c r="I26" s="26">
        <v>960.90481989247314</v>
      </c>
      <c r="J26" s="26">
        <v>1060.170167473118</v>
      </c>
      <c r="K26" s="26">
        <v>1109.8028412634408</v>
      </c>
      <c r="L26" s="26">
        <v>1159.4355150537635</v>
      </c>
      <c r="M26" s="26">
        <v>1209.0681888440861</v>
      </c>
      <c r="N26" s="26">
        <v>1258.7008626344091</v>
      </c>
      <c r="O26" s="27">
        <v>11927.919229032259</v>
      </c>
      <c r="P26" s="26">
        <v>1724.6094006451615</v>
      </c>
      <c r="Q26" s="26">
        <v>1724.6094006451615</v>
      </c>
      <c r="R26" s="26">
        <v>1724.6094006451615</v>
      </c>
      <c r="S26" s="26">
        <v>1724.6094006451615</v>
      </c>
      <c r="T26" s="26">
        <v>1724.6094006451615</v>
      </c>
      <c r="U26" s="26">
        <v>1724.6094006451615</v>
      </c>
      <c r="V26" s="26">
        <v>1724.6094006451615</v>
      </c>
      <c r="W26" s="26">
        <v>1724.6094006451615</v>
      </c>
      <c r="X26" s="26">
        <v>1724.6094006451615</v>
      </c>
      <c r="Y26" s="26">
        <v>1724.6094006451615</v>
      </c>
      <c r="Z26" s="26">
        <v>1724.6094006451615</v>
      </c>
      <c r="AA26" s="26">
        <v>1724.6094006451615</v>
      </c>
      <c r="AB26" s="27">
        <v>20695.312807741939</v>
      </c>
      <c r="AC26" s="26">
        <v>2309.8786632258075</v>
      </c>
      <c r="AD26" s="26">
        <v>2309.8786632258075</v>
      </c>
      <c r="AE26" s="26">
        <v>2309.8786632258075</v>
      </c>
      <c r="AF26" s="26">
        <v>2309.8786632258075</v>
      </c>
      <c r="AG26" s="26">
        <v>2309.8786632258075</v>
      </c>
      <c r="AH26" s="26">
        <v>2309.8786632258075</v>
      </c>
      <c r="AI26" s="26">
        <v>2309.8786632258075</v>
      </c>
      <c r="AJ26" s="26">
        <v>2309.8786632258075</v>
      </c>
      <c r="AK26" s="26">
        <v>2309.8786632258075</v>
      </c>
      <c r="AL26" s="26">
        <v>2309.8786632258075</v>
      </c>
      <c r="AM26" s="26">
        <v>2309.8786632258075</v>
      </c>
      <c r="AN26" s="28">
        <v>2309.8786632258075</v>
      </c>
      <c r="AO26" s="29">
        <v>27718.543958709695</v>
      </c>
      <c r="AP26" s="29">
        <v>52874.523360000014</v>
      </c>
      <c r="AQ26" s="29">
        <v>72966.842236800017</v>
      </c>
      <c r="AR26" s="5"/>
      <c r="AS26" s="5"/>
      <c r="AT26" s="5"/>
      <c r="AU26" s="5"/>
      <c r="AV26" s="5"/>
      <c r="AW26" s="5"/>
      <c r="AX26" s="5"/>
    </row>
    <row r="27" spans="1:50" x14ac:dyDescent="0.25">
      <c r="A27" s="19" t="s">
        <v>62</v>
      </c>
      <c r="B27" s="40">
        <v>0.3</v>
      </c>
      <c r="C27" s="26">
        <v>7500</v>
      </c>
      <c r="D27" s="26">
        <v>7500</v>
      </c>
      <c r="E27" s="26">
        <v>7500</v>
      </c>
      <c r="F27" s="26">
        <v>7500</v>
      </c>
      <c r="G27" s="26">
        <v>7500</v>
      </c>
      <c r="H27" s="26">
        <v>7500</v>
      </c>
      <c r="I27" s="26">
        <v>7500</v>
      </c>
      <c r="J27" s="26">
        <v>7500</v>
      </c>
      <c r="K27" s="26">
        <v>7500</v>
      </c>
      <c r="L27" s="26">
        <v>7500</v>
      </c>
      <c r="M27" s="26">
        <v>7500</v>
      </c>
      <c r="N27" s="26">
        <v>7500</v>
      </c>
      <c r="O27" s="27">
        <v>90000</v>
      </c>
      <c r="P27" s="26">
        <v>7500</v>
      </c>
      <c r="Q27" s="26">
        <v>7500</v>
      </c>
      <c r="R27" s="26">
        <v>7500</v>
      </c>
      <c r="S27" s="26">
        <v>7500</v>
      </c>
      <c r="T27" s="26">
        <v>7500</v>
      </c>
      <c r="U27" s="26">
        <v>7500</v>
      </c>
      <c r="V27" s="26">
        <v>7500</v>
      </c>
      <c r="W27" s="26">
        <v>7500</v>
      </c>
      <c r="X27" s="26">
        <v>7500</v>
      </c>
      <c r="Y27" s="26">
        <v>7500</v>
      </c>
      <c r="Z27" s="26">
        <v>7500</v>
      </c>
      <c r="AA27" s="26">
        <v>7500</v>
      </c>
      <c r="AB27" s="27">
        <v>90000</v>
      </c>
      <c r="AC27" s="26">
        <v>9000</v>
      </c>
      <c r="AD27" s="26">
        <v>9000</v>
      </c>
      <c r="AE27" s="26">
        <v>9000</v>
      </c>
      <c r="AF27" s="26">
        <v>9000</v>
      </c>
      <c r="AG27" s="26">
        <v>9000</v>
      </c>
      <c r="AH27" s="26">
        <v>9000</v>
      </c>
      <c r="AI27" s="26">
        <v>9000</v>
      </c>
      <c r="AJ27" s="26">
        <v>9000</v>
      </c>
      <c r="AK27" s="26">
        <v>9000</v>
      </c>
      <c r="AL27" s="26">
        <v>9000</v>
      </c>
      <c r="AM27" s="26">
        <v>9000</v>
      </c>
      <c r="AN27" s="28">
        <v>9000</v>
      </c>
      <c r="AO27" s="29">
        <v>108000</v>
      </c>
      <c r="AP27" s="29">
        <v>108000</v>
      </c>
      <c r="AQ27" s="29">
        <v>108000</v>
      </c>
      <c r="AR27" s="5"/>
      <c r="AS27" s="5"/>
      <c r="AT27" s="5"/>
      <c r="AU27" s="5"/>
      <c r="AV27" s="5"/>
      <c r="AW27" s="5"/>
      <c r="AX27" s="5"/>
    </row>
    <row r="28" spans="1:50" x14ac:dyDescent="0.25">
      <c r="A28" s="19" t="s">
        <v>53</v>
      </c>
      <c r="B28" s="2"/>
      <c r="C28" s="26">
        <v>157.5</v>
      </c>
      <c r="D28" s="26">
        <v>105</v>
      </c>
      <c r="E28" s="26">
        <v>105</v>
      </c>
      <c r="F28" s="26">
        <v>105</v>
      </c>
      <c r="G28" s="26">
        <v>105</v>
      </c>
      <c r="H28" s="26">
        <v>105</v>
      </c>
      <c r="I28" s="26">
        <v>105</v>
      </c>
      <c r="J28" s="26">
        <v>105</v>
      </c>
      <c r="K28" s="26">
        <v>105</v>
      </c>
      <c r="L28" s="26">
        <v>105</v>
      </c>
      <c r="M28" s="26">
        <v>105</v>
      </c>
      <c r="N28" s="26">
        <v>105</v>
      </c>
      <c r="O28" s="27">
        <v>1312.5</v>
      </c>
      <c r="P28" s="26">
        <v>131.25</v>
      </c>
      <c r="Q28" s="26">
        <v>131.25</v>
      </c>
      <c r="R28" s="26">
        <v>131.25</v>
      </c>
      <c r="S28" s="26">
        <v>131.25</v>
      </c>
      <c r="T28" s="26">
        <v>131.25</v>
      </c>
      <c r="U28" s="26">
        <v>131.25</v>
      </c>
      <c r="V28" s="26">
        <v>131.25</v>
      </c>
      <c r="W28" s="26">
        <v>131.25</v>
      </c>
      <c r="X28" s="26">
        <v>131.25</v>
      </c>
      <c r="Y28" s="26">
        <v>131.25</v>
      </c>
      <c r="Z28" s="26">
        <v>131.25</v>
      </c>
      <c r="AA28" s="26">
        <v>131.25</v>
      </c>
      <c r="AB28" s="27">
        <v>1575</v>
      </c>
      <c r="AC28" s="26">
        <v>157.5</v>
      </c>
      <c r="AD28" s="26">
        <v>157.5</v>
      </c>
      <c r="AE28" s="26">
        <v>157.5</v>
      </c>
      <c r="AF28" s="26">
        <v>157.5</v>
      </c>
      <c r="AG28" s="26">
        <v>157.5</v>
      </c>
      <c r="AH28" s="26">
        <v>157.5</v>
      </c>
      <c r="AI28" s="26">
        <v>157.5</v>
      </c>
      <c r="AJ28" s="26">
        <v>157.5</v>
      </c>
      <c r="AK28" s="26">
        <v>157.5</v>
      </c>
      <c r="AL28" s="26">
        <v>157.5</v>
      </c>
      <c r="AM28" s="26">
        <v>157.5</v>
      </c>
      <c r="AN28" s="28">
        <v>157.5</v>
      </c>
      <c r="AO28" s="29">
        <v>1890</v>
      </c>
      <c r="AP28" s="29">
        <v>2268</v>
      </c>
      <c r="AQ28" s="29">
        <v>2381.3999999999996</v>
      </c>
      <c r="AR28" s="5"/>
      <c r="AS28" s="5"/>
      <c r="AT28" s="5"/>
      <c r="AU28" s="5"/>
      <c r="AV28" s="5"/>
      <c r="AW28" s="5"/>
      <c r="AX28" s="5"/>
    </row>
    <row r="29" spans="1:50" x14ac:dyDescent="0.25">
      <c r="A29" s="19" t="s">
        <v>54</v>
      </c>
      <c r="B29" s="2"/>
      <c r="C29" s="34">
        <v>300</v>
      </c>
      <c r="D29" s="34">
        <v>250</v>
      </c>
      <c r="E29" s="34">
        <v>250</v>
      </c>
      <c r="F29" s="34">
        <v>250</v>
      </c>
      <c r="G29" s="34">
        <v>250</v>
      </c>
      <c r="H29" s="34">
        <v>250</v>
      </c>
      <c r="I29" s="34">
        <v>250</v>
      </c>
      <c r="J29" s="34">
        <v>250</v>
      </c>
      <c r="K29" s="34">
        <v>250</v>
      </c>
      <c r="L29" s="34">
        <v>250</v>
      </c>
      <c r="M29" s="34">
        <v>250</v>
      </c>
      <c r="N29" s="34">
        <v>250</v>
      </c>
      <c r="O29" s="33">
        <v>3050</v>
      </c>
      <c r="P29" s="34">
        <v>305</v>
      </c>
      <c r="Q29" s="34">
        <v>305</v>
      </c>
      <c r="R29" s="34">
        <v>305</v>
      </c>
      <c r="S29" s="34">
        <v>305</v>
      </c>
      <c r="T29" s="34">
        <v>305</v>
      </c>
      <c r="U29" s="34">
        <v>305</v>
      </c>
      <c r="V29" s="34">
        <v>305</v>
      </c>
      <c r="W29" s="34">
        <v>305</v>
      </c>
      <c r="X29" s="34">
        <v>305</v>
      </c>
      <c r="Y29" s="34">
        <v>305</v>
      </c>
      <c r="Z29" s="34">
        <v>305</v>
      </c>
      <c r="AA29" s="34">
        <v>305</v>
      </c>
      <c r="AB29" s="33">
        <v>3660</v>
      </c>
      <c r="AC29" s="34">
        <v>375</v>
      </c>
      <c r="AD29" s="34">
        <v>375</v>
      </c>
      <c r="AE29" s="34">
        <v>375</v>
      </c>
      <c r="AF29" s="34">
        <v>375</v>
      </c>
      <c r="AG29" s="34">
        <v>375</v>
      </c>
      <c r="AH29" s="34">
        <v>375</v>
      </c>
      <c r="AI29" s="34">
        <v>375</v>
      </c>
      <c r="AJ29" s="34">
        <v>375</v>
      </c>
      <c r="AK29" s="34">
        <v>375</v>
      </c>
      <c r="AL29" s="34">
        <v>375</v>
      </c>
      <c r="AM29" s="34">
        <v>375</v>
      </c>
      <c r="AN29" s="35">
        <v>375</v>
      </c>
      <c r="AO29" s="36">
        <v>4500</v>
      </c>
      <c r="AP29" s="36">
        <v>5400</v>
      </c>
      <c r="AQ29" s="36">
        <v>5670</v>
      </c>
      <c r="AR29" s="5"/>
      <c r="AS29" s="5"/>
      <c r="AT29" s="5"/>
      <c r="AU29" s="5"/>
      <c r="AV29" s="5"/>
      <c r="AW29" s="5"/>
      <c r="AX29" s="5"/>
    </row>
    <row r="30" spans="1:50" x14ac:dyDescent="0.25">
      <c r="A30" s="19"/>
      <c r="B30" s="2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2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7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8"/>
      <c r="AO30" s="29"/>
      <c r="AP30" s="29"/>
      <c r="AQ30" s="29"/>
      <c r="AR30" s="5"/>
      <c r="AS30" s="5"/>
      <c r="AT30" s="5"/>
      <c r="AU30" s="5"/>
      <c r="AV30" s="5"/>
      <c r="AW30" s="5"/>
      <c r="AX30" s="5"/>
    </row>
    <row r="31" spans="1:50" x14ac:dyDescent="0.25">
      <c r="A31" s="41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22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2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8"/>
      <c r="AO31" s="29"/>
      <c r="AP31" s="29"/>
      <c r="AQ31" s="29"/>
      <c r="AR31" s="5"/>
      <c r="AS31" s="5"/>
      <c r="AT31" s="5"/>
      <c r="AU31" s="5"/>
      <c r="AV31" s="5"/>
      <c r="AW31" s="5"/>
      <c r="AX31" s="5"/>
    </row>
    <row r="32" spans="1:50" x14ac:dyDescent="0.25">
      <c r="A32" s="44" t="s">
        <v>63</v>
      </c>
      <c r="B32" s="44"/>
      <c r="C32" s="43">
        <v>8980.5893603918284</v>
      </c>
      <c r="D32" s="43">
        <v>8878.0893603918284</v>
      </c>
      <c r="E32" s="43">
        <v>8878.0893603918284</v>
      </c>
      <c r="F32" s="43">
        <v>8878.0893603918284</v>
      </c>
      <c r="G32" s="43">
        <v>8878.0893603918284</v>
      </c>
      <c r="H32" s="43">
        <v>8878.0893603918284</v>
      </c>
      <c r="I32" s="43">
        <v>8987.0467510924736</v>
      </c>
      <c r="J32" s="43">
        <v>9096.004141793117</v>
      </c>
      <c r="K32" s="43">
        <v>9150.4828371434414</v>
      </c>
      <c r="L32" s="43">
        <v>9204.961532493764</v>
      </c>
      <c r="M32" s="43">
        <v>9259.4402278440866</v>
      </c>
      <c r="N32" s="43">
        <v>9313.9189231944092</v>
      </c>
      <c r="O32" s="27">
        <v>108382.89057591226</v>
      </c>
      <c r="P32" s="43">
        <v>9908.5606060051614</v>
      </c>
      <c r="Q32" s="43">
        <v>9908.5606060051614</v>
      </c>
      <c r="R32" s="43">
        <v>9908.5606060051614</v>
      </c>
      <c r="S32" s="43">
        <v>9908.5606060051614</v>
      </c>
      <c r="T32" s="43">
        <v>9908.5606060051614</v>
      </c>
      <c r="U32" s="43">
        <v>9908.5606060051614</v>
      </c>
      <c r="V32" s="43">
        <v>9908.5606060051614</v>
      </c>
      <c r="W32" s="43">
        <v>9908.5606060051614</v>
      </c>
      <c r="X32" s="43">
        <v>9908.5606060051614</v>
      </c>
      <c r="Y32" s="43">
        <v>9908.5606060051614</v>
      </c>
      <c r="Z32" s="43">
        <v>9908.5606060051614</v>
      </c>
      <c r="AA32" s="43">
        <v>9908.5606060051614</v>
      </c>
      <c r="AB32" s="27">
        <v>118902.72727206194</v>
      </c>
      <c r="AC32" s="43">
        <v>12148.485103705807</v>
      </c>
      <c r="AD32" s="43">
        <v>12148.485103705807</v>
      </c>
      <c r="AE32" s="43">
        <v>12148.485103705807</v>
      </c>
      <c r="AF32" s="43">
        <v>12148.485103705807</v>
      </c>
      <c r="AG32" s="43">
        <v>12148.485103705807</v>
      </c>
      <c r="AH32" s="43">
        <v>12148.485103705807</v>
      </c>
      <c r="AI32" s="43">
        <v>12148.485103705807</v>
      </c>
      <c r="AJ32" s="43">
        <v>12148.485103705807</v>
      </c>
      <c r="AK32" s="43">
        <v>12148.485103705807</v>
      </c>
      <c r="AL32" s="43">
        <v>12148.485103705807</v>
      </c>
      <c r="AM32" s="43">
        <v>12148.485103705807</v>
      </c>
      <c r="AN32" s="45">
        <v>12148.485103705807</v>
      </c>
      <c r="AO32" s="29">
        <v>145781.8212444697</v>
      </c>
      <c r="AP32" s="29">
        <v>172399.46451004801</v>
      </c>
      <c r="AQ32" s="29">
        <v>193506.57421385762</v>
      </c>
      <c r="AR32" s="5"/>
      <c r="AS32" s="5"/>
      <c r="AT32" s="5"/>
      <c r="AU32" s="5"/>
      <c r="AV32" s="5"/>
      <c r="AW32" s="5"/>
      <c r="AX32" s="5"/>
    </row>
    <row r="33" spans="1:50" x14ac:dyDescent="0.25">
      <c r="A33" s="46" t="s">
        <v>64</v>
      </c>
      <c r="B33" s="46"/>
      <c r="C33" s="47">
        <v>36879.932929608171</v>
      </c>
      <c r="D33" s="47">
        <v>36732.432929608171</v>
      </c>
      <c r="E33" s="47">
        <v>37232.432929608171</v>
      </c>
      <c r="F33" s="47">
        <v>36732.432929608171</v>
      </c>
      <c r="G33" s="47">
        <v>36732.432929608171</v>
      </c>
      <c r="H33" s="47">
        <v>38732.432929608171</v>
      </c>
      <c r="I33" s="47">
        <v>38847.061348907526</v>
      </c>
      <c r="J33" s="47">
        <v>40961.689768206881</v>
      </c>
      <c r="K33" s="47">
        <v>42519.003977856555</v>
      </c>
      <c r="L33" s="47">
        <v>43076.318187506244</v>
      </c>
      <c r="M33" s="47">
        <v>44133.632397155918</v>
      </c>
      <c r="N33" s="47">
        <v>47190.946606805599</v>
      </c>
      <c r="O33" s="48">
        <v>479770.74986408767</v>
      </c>
      <c r="P33" s="47">
        <v>55889.89407399483</v>
      </c>
      <c r="Q33" s="47">
        <v>57889.89407399483</v>
      </c>
      <c r="R33" s="47">
        <v>55889.89407399483</v>
      </c>
      <c r="S33" s="47">
        <v>57889.89407399483</v>
      </c>
      <c r="T33" s="47">
        <v>56389.89407399483</v>
      </c>
      <c r="U33" s="47">
        <v>55889.89407399483</v>
      </c>
      <c r="V33" s="47">
        <v>55889.89407399483</v>
      </c>
      <c r="W33" s="47">
        <v>57889.89407399483</v>
      </c>
      <c r="X33" s="47">
        <v>57889.89407399483</v>
      </c>
      <c r="Y33" s="47">
        <v>55889.89407399483</v>
      </c>
      <c r="Z33" s="47">
        <v>57889.89407399483</v>
      </c>
      <c r="AA33" s="47">
        <v>55889.89407399483</v>
      </c>
      <c r="AB33" s="48">
        <v>681178.72888793796</v>
      </c>
      <c r="AC33" s="47">
        <v>72704.921136294201</v>
      </c>
      <c r="AD33" s="47">
        <v>72704.921136294201</v>
      </c>
      <c r="AE33" s="47">
        <v>73204.921136294201</v>
      </c>
      <c r="AF33" s="47">
        <v>72704.921136294201</v>
      </c>
      <c r="AG33" s="47">
        <v>73204.921136294201</v>
      </c>
      <c r="AH33" s="47">
        <v>74204.921136294201</v>
      </c>
      <c r="AI33" s="47">
        <v>73204.921136294201</v>
      </c>
      <c r="AJ33" s="47">
        <v>72704.921136294201</v>
      </c>
      <c r="AK33" s="47">
        <v>73204.921136294201</v>
      </c>
      <c r="AL33" s="47">
        <v>72704.921136294201</v>
      </c>
      <c r="AM33" s="47">
        <v>74204.921136294201</v>
      </c>
      <c r="AN33" s="49">
        <v>73204.921136294201</v>
      </c>
      <c r="AO33" s="50">
        <v>877959.05363553052</v>
      </c>
      <c r="AP33" s="50">
        <v>952267.2077459523</v>
      </c>
      <c r="AQ33" s="50">
        <v>1045733.7229752626</v>
      </c>
      <c r="AR33" s="5"/>
      <c r="AS33" s="5"/>
      <c r="AT33" s="5"/>
      <c r="AU33" s="5"/>
      <c r="AV33" s="5"/>
      <c r="AW33" s="5"/>
      <c r="AX33" s="5"/>
    </row>
    <row r="34" spans="1:50" x14ac:dyDescent="0.25">
      <c r="A34" s="51" t="s">
        <v>65</v>
      </c>
      <c r="B34" s="51"/>
      <c r="C34" s="52">
        <v>0.80417603394041437</v>
      </c>
      <c r="D34" s="52">
        <v>0.80534997376387574</v>
      </c>
      <c r="E34" s="52">
        <v>0.80746066365166236</v>
      </c>
      <c r="F34" s="52">
        <v>0.80534997376387574</v>
      </c>
      <c r="G34" s="52">
        <v>0.80534997376387574</v>
      </c>
      <c r="H34" s="52">
        <v>0.81352673876764925</v>
      </c>
      <c r="I34" s="52">
        <v>0.81212053264786443</v>
      </c>
      <c r="J34" s="52">
        <v>0.81828958884628089</v>
      </c>
      <c r="K34" s="52">
        <v>0.82290354711850955</v>
      </c>
      <c r="L34" s="52">
        <v>0.82393389026067698</v>
      </c>
      <c r="M34" s="52">
        <v>0.82657974578693605</v>
      </c>
      <c r="N34" s="52">
        <v>0.83516607223409123</v>
      </c>
      <c r="O34" s="53">
        <v>0.81572350637015412</v>
      </c>
      <c r="P34" s="52">
        <v>0.84941043594118093</v>
      </c>
      <c r="Q34" s="52">
        <v>0.85385270722212914</v>
      </c>
      <c r="R34" s="52">
        <v>0.84941043594118093</v>
      </c>
      <c r="S34" s="52">
        <v>0.85385270722212914</v>
      </c>
      <c r="T34" s="52">
        <v>0.85054613031585125</v>
      </c>
      <c r="U34" s="52">
        <v>0.84941043594118093</v>
      </c>
      <c r="V34" s="52">
        <v>0.84941043594118093</v>
      </c>
      <c r="W34" s="52">
        <v>0.85385270722212914</v>
      </c>
      <c r="X34" s="52">
        <v>0.85385270722212914</v>
      </c>
      <c r="Y34" s="52">
        <v>0.84941043594118093</v>
      </c>
      <c r="Z34" s="52">
        <v>0.85385270722212914</v>
      </c>
      <c r="AA34" s="52">
        <v>0.84941043594118093</v>
      </c>
      <c r="AB34" s="53">
        <v>0.85138672274353544</v>
      </c>
      <c r="AC34" s="52">
        <v>0.85682972974184513</v>
      </c>
      <c r="AD34" s="52">
        <v>0.85682972974184513</v>
      </c>
      <c r="AE34" s="52">
        <v>0.85766842075937511</v>
      </c>
      <c r="AF34" s="52">
        <v>0.85682972974184513</v>
      </c>
      <c r="AG34" s="52">
        <v>0.85766842075937511</v>
      </c>
      <c r="AH34" s="52">
        <v>0.85931666586559641</v>
      </c>
      <c r="AI34" s="52">
        <v>0.85766842075937511</v>
      </c>
      <c r="AJ34" s="52">
        <v>0.85682972974184513</v>
      </c>
      <c r="AK34" s="52">
        <v>0.85766842075937511</v>
      </c>
      <c r="AL34" s="52">
        <v>0.85682972974184513</v>
      </c>
      <c r="AM34" s="52">
        <v>0.85931666586559641</v>
      </c>
      <c r="AN34" s="54">
        <v>0.85766842075937511</v>
      </c>
      <c r="AO34" s="55">
        <v>0.8575989053269385</v>
      </c>
      <c r="AP34" s="55">
        <v>0.84671061323064978</v>
      </c>
      <c r="AQ34" s="55">
        <v>0.84385064409802146</v>
      </c>
      <c r="AR34" s="5"/>
      <c r="AS34" s="5"/>
      <c r="AT34" s="5"/>
      <c r="AU34" s="5"/>
      <c r="AV34" s="5"/>
      <c r="AW34" s="5"/>
      <c r="AX34" s="5"/>
    </row>
    <row r="35" spans="1:50" ht="13.8" thickBot="1" x14ac:dyDescent="0.3">
      <c r="A35" s="56"/>
      <c r="B35" s="5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7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9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2"/>
      <c r="AP35" s="62"/>
      <c r="AQ35" s="62"/>
      <c r="AR35" s="5"/>
      <c r="AS35" s="5"/>
      <c r="AT35" s="5"/>
      <c r="AU35" s="5"/>
      <c r="AV35" s="5"/>
      <c r="AW35" s="5"/>
      <c r="AX35" s="5"/>
    </row>
    <row r="36" spans="1:50" ht="13.8" thickBot="1" x14ac:dyDescent="0.3">
      <c r="A36" s="63" t="s">
        <v>66</v>
      </c>
      <c r="B36" s="64"/>
      <c r="C36" s="9" t="s">
        <v>3</v>
      </c>
      <c r="D36" s="9" t="s">
        <v>4</v>
      </c>
      <c r="E36" s="9" t="s">
        <v>5</v>
      </c>
      <c r="F36" s="9" t="s">
        <v>6</v>
      </c>
      <c r="G36" s="9" t="s">
        <v>7</v>
      </c>
      <c r="H36" s="9" t="s">
        <v>8</v>
      </c>
      <c r="I36" s="9" t="s">
        <v>9</v>
      </c>
      <c r="J36" s="9" t="s">
        <v>10</v>
      </c>
      <c r="K36" s="9" t="s">
        <v>11</v>
      </c>
      <c r="L36" s="9" t="s">
        <v>12</v>
      </c>
      <c r="M36" s="9" t="s">
        <v>13</v>
      </c>
      <c r="N36" s="9" t="s">
        <v>14</v>
      </c>
      <c r="O36" s="65" t="s">
        <v>15</v>
      </c>
      <c r="P36" s="11" t="s">
        <v>16</v>
      </c>
      <c r="Q36" s="11" t="s">
        <v>17</v>
      </c>
      <c r="R36" s="11" t="s">
        <v>18</v>
      </c>
      <c r="S36" s="11" t="s">
        <v>19</v>
      </c>
      <c r="T36" s="11" t="s">
        <v>20</v>
      </c>
      <c r="U36" s="11" t="s">
        <v>21</v>
      </c>
      <c r="V36" s="11" t="s">
        <v>22</v>
      </c>
      <c r="W36" s="11" t="s">
        <v>23</v>
      </c>
      <c r="X36" s="11" t="s">
        <v>24</v>
      </c>
      <c r="Y36" s="11" t="s">
        <v>25</v>
      </c>
      <c r="Z36" s="11" t="s">
        <v>26</v>
      </c>
      <c r="AA36" s="11" t="s">
        <v>27</v>
      </c>
      <c r="AB36" s="66" t="s">
        <v>28</v>
      </c>
      <c r="AC36" s="12" t="s">
        <v>29</v>
      </c>
      <c r="AD36" s="12" t="s">
        <v>30</v>
      </c>
      <c r="AE36" s="12" t="s">
        <v>31</v>
      </c>
      <c r="AF36" s="12" t="s">
        <v>32</v>
      </c>
      <c r="AG36" s="12" t="s">
        <v>33</v>
      </c>
      <c r="AH36" s="12" t="s">
        <v>34</v>
      </c>
      <c r="AI36" s="12" t="s">
        <v>35</v>
      </c>
      <c r="AJ36" s="12" t="s">
        <v>36</v>
      </c>
      <c r="AK36" s="12" t="s">
        <v>37</v>
      </c>
      <c r="AL36" s="12" t="s">
        <v>38</v>
      </c>
      <c r="AM36" s="12" t="s">
        <v>39</v>
      </c>
      <c r="AN36" s="67" t="s">
        <v>40</v>
      </c>
      <c r="AO36" s="68" t="s">
        <v>41</v>
      </c>
      <c r="AP36" s="69" t="s">
        <v>42</v>
      </c>
      <c r="AQ36" s="69" t="s">
        <v>43</v>
      </c>
      <c r="AR36" s="5"/>
      <c r="AS36" s="5"/>
      <c r="AT36" s="5"/>
      <c r="AU36" s="5"/>
      <c r="AV36" s="5"/>
      <c r="AW36" s="5"/>
      <c r="AX36" s="5"/>
    </row>
    <row r="37" spans="1:50" x14ac:dyDescent="0.25">
      <c r="A37" s="70" t="s">
        <v>67</v>
      </c>
      <c r="B37" s="71"/>
      <c r="C37" s="72">
        <v>917.2104458</v>
      </c>
      <c r="D37" s="72">
        <v>912.2104458</v>
      </c>
      <c r="E37" s="72">
        <v>922.2104458</v>
      </c>
      <c r="F37" s="72">
        <v>912.2104458</v>
      </c>
      <c r="G37" s="72">
        <v>912.2104458</v>
      </c>
      <c r="H37" s="72">
        <v>952.2104458</v>
      </c>
      <c r="I37" s="72">
        <v>956.68216199999995</v>
      </c>
      <c r="J37" s="72">
        <v>1001.1538782</v>
      </c>
      <c r="K37" s="72">
        <v>1033.3897362999999</v>
      </c>
      <c r="L37" s="72">
        <v>1045.6255944000002</v>
      </c>
      <c r="M37" s="72">
        <v>1067.8614525</v>
      </c>
      <c r="N37" s="72">
        <v>1130.0973106000001</v>
      </c>
      <c r="O37" s="27">
        <v>11763.0728088</v>
      </c>
      <c r="P37" s="72">
        <v>1315.9690936</v>
      </c>
      <c r="Q37" s="72">
        <v>1355.9690936</v>
      </c>
      <c r="R37" s="72">
        <v>1315.9690936</v>
      </c>
      <c r="S37" s="72">
        <v>1355.9690936</v>
      </c>
      <c r="T37" s="72">
        <v>1325.9690936</v>
      </c>
      <c r="U37" s="72">
        <v>1315.9690936</v>
      </c>
      <c r="V37" s="72">
        <v>1315.9690936</v>
      </c>
      <c r="W37" s="72">
        <v>1355.9690936</v>
      </c>
      <c r="X37" s="72">
        <v>1355.9690936</v>
      </c>
      <c r="Y37" s="72">
        <v>1315.9690936</v>
      </c>
      <c r="Z37" s="72">
        <v>1355.9690936</v>
      </c>
      <c r="AA37" s="72">
        <v>1315.9690936</v>
      </c>
      <c r="AB37" s="27">
        <v>16001.629123200002</v>
      </c>
      <c r="AC37" s="72">
        <v>1697.0681248000003</v>
      </c>
      <c r="AD37" s="72">
        <v>1697.0681248000003</v>
      </c>
      <c r="AE37" s="72">
        <v>1707.0681248000003</v>
      </c>
      <c r="AF37" s="72">
        <v>1697.0681248000003</v>
      </c>
      <c r="AG37" s="72">
        <v>1707.0681248000003</v>
      </c>
      <c r="AH37" s="72">
        <v>1727.0681248000003</v>
      </c>
      <c r="AI37" s="72">
        <v>1707.0681248000003</v>
      </c>
      <c r="AJ37" s="72">
        <v>1697.0681248000003</v>
      </c>
      <c r="AK37" s="72">
        <v>1707.0681248000003</v>
      </c>
      <c r="AL37" s="72">
        <v>1697.0681248000003</v>
      </c>
      <c r="AM37" s="72">
        <v>1727.0681248000003</v>
      </c>
      <c r="AN37" s="45">
        <v>1707.0681248000003</v>
      </c>
      <c r="AO37" s="29">
        <v>20474.817497600005</v>
      </c>
      <c r="AP37" s="29">
        <v>22493.333445120006</v>
      </c>
      <c r="AQ37" s="29">
        <v>24784.805943782405</v>
      </c>
      <c r="AR37" s="5"/>
      <c r="AS37" s="5"/>
      <c r="AT37" s="5"/>
      <c r="AU37" s="5"/>
      <c r="AV37" s="5"/>
      <c r="AW37" s="5"/>
      <c r="AX37" s="5"/>
    </row>
    <row r="38" spans="1:50" x14ac:dyDescent="0.25">
      <c r="A38" s="73" t="s">
        <v>68</v>
      </c>
      <c r="B38" s="74"/>
      <c r="C38" s="72">
        <v>3700</v>
      </c>
      <c r="D38" s="72">
        <v>3700</v>
      </c>
      <c r="E38" s="72">
        <v>3700</v>
      </c>
      <c r="F38" s="72">
        <v>3700</v>
      </c>
      <c r="G38" s="72">
        <v>3700</v>
      </c>
      <c r="H38" s="72">
        <v>3700</v>
      </c>
      <c r="I38" s="72">
        <v>3700</v>
      </c>
      <c r="J38" s="72">
        <v>3700</v>
      </c>
      <c r="K38" s="72">
        <v>3700</v>
      </c>
      <c r="L38" s="72">
        <v>3700</v>
      </c>
      <c r="M38" s="72">
        <v>3700</v>
      </c>
      <c r="N38" s="72">
        <v>3700</v>
      </c>
      <c r="O38" s="75">
        <v>44400</v>
      </c>
      <c r="P38" s="72">
        <v>3700</v>
      </c>
      <c r="Q38" s="72">
        <v>3700</v>
      </c>
      <c r="R38" s="72">
        <v>3700</v>
      </c>
      <c r="S38" s="72">
        <v>3700</v>
      </c>
      <c r="T38" s="72">
        <v>3700</v>
      </c>
      <c r="U38" s="72">
        <v>3700</v>
      </c>
      <c r="V38" s="72">
        <v>3700</v>
      </c>
      <c r="W38" s="72">
        <v>3700</v>
      </c>
      <c r="X38" s="72">
        <v>3700</v>
      </c>
      <c r="Y38" s="72">
        <v>3700</v>
      </c>
      <c r="Z38" s="72">
        <v>3700</v>
      </c>
      <c r="AA38" s="72">
        <v>3700</v>
      </c>
      <c r="AB38" s="27">
        <v>44400</v>
      </c>
      <c r="AC38" s="72">
        <v>3848</v>
      </c>
      <c r="AD38" s="72">
        <v>3848</v>
      </c>
      <c r="AE38" s="72">
        <v>3848</v>
      </c>
      <c r="AF38" s="72">
        <v>3848</v>
      </c>
      <c r="AG38" s="72">
        <v>3848</v>
      </c>
      <c r="AH38" s="72">
        <v>3848</v>
      </c>
      <c r="AI38" s="72">
        <v>3848</v>
      </c>
      <c r="AJ38" s="72">
        <v>3848</v>
      </c>
      <c r="AK38" s="72">
        <v>3848</v>
      </c>
      <c r="AL38" s="72">
        <v>3848</v>
      </c>
      <c r="AM38" s="72">
        <v>3848</v>
      </c>
      <c r="AN38" s="45">
        <v>3848</v>
      </c>
      <c r="AO38" s="29">
        <v>46176</v>
      </c>
      <c r="AP38" s="29">
        <v>47561.279999999999</v>
      </c>
      <c r="AQ38" s="29">
        <v>48988.118399999999</v>
      </c>
      <c r="AR38" s="5"/>
      <c r="AS38" s="5"/>
      <c r="AT38" s="5"/>
      <c r="AU38" s="5"/>
      <c r="AV38" s="5"/>
      <c r="AW38" s="5"/>
      <c r="AX38" s="5"/>
    </row>
    <row r="39" spans="1:50" x14ac:dyDescent="0.25">
      <c r="A39" s="73" t="s">
        <v>69</v>
      </c>
      <c r="B39" s="74"/>
      <c r="C39" s="72">
        <v>100</v>
      </c>
      <c r="D39" s="72">
        <v>100</v>
      </c>
      <c r="E39" s="72">
        <v>100</v>
      </c>
      <c r="F39" s="72">
        <v>100</v>
      </c>
      <c r="G39" s="72">
        <v>100</v>
      </c>
      <c r="H39" s="72">
        <v>100</v>
      </c>
      <c r="I39" s="72">
        <v>100</v>
      </c>
      <c r="J39" s="72">
        <v>100</v>
      </c>
      <c r="K39" s="72">
        <v>100</v>
      </c>
      <c r="L39" s="72">
        <v>100</v>
      </c>
      <c r="M39" s="72">
        <v>100</v>
      </c>
      <c r="N39" s="72">
        <v>100</v>
      </c>
      <c r="O39" s="27">
        <v>1200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26">
        <v>100</v>
      </c>
      <c r="V39" s="26">
        <v>100</v>
      </c>
      <c r="W39" s="26">
        <v>100</v>
      </c>
      <c r="X39" s="26">
        <v>100</v>
      </c>
      <c r="Y39" s="26">
        <v>100</v>
      </c>
      <c r="Z39" s="26">
        <v>100</v>
      </c>
      <c r="AA39" s="26">
        <v>100</v>
      </c>
      <c r="AB39" s="27">
        <v>1200</v>
      </c>
      <c r="AC39" s="26">
        <v>100</v>
      </c>
      <c r="AD39" s="26">
        <v>100</v>
      </c>
      <c r="AE39" s="26">
        <v>100</v>
      </c>
      <c r="AF39" s="26">
        <v>100</v>
      </c>
      <c r="AG39" s="26">
        <v>100</v>
      </c>
      <c r="AH39" s="26">
        <v>100</v>
      </c>
      <c r="AI39" s="26">
        <v>100</v>
      </c>
      <c r="AJ39" s="26">
        <v>100</v>
      </c>
      <c r="AK39" s="26">
        <v>100</v>
      </c>
      <c r="AL39" s="26">
        <v>100</v>
      </c>
      <c r="AM39" s="26">
        <v>100</v>
      </c>
      <c r="AN39" s="28">
        <v>100</v>
      </c>
      <c r="AO39" s="29">
        <v>1200</v>
      </c>
      <c r="AP39" s="29">
        <v>1320</v>
      </c>
      <c r="AQ39" s="29">
        <v>1386</v>
      </c>
      <c r="AR39" s="5"/>
      <c r="AS39" s="5"/>
      <c r="AT39" s="5"/>
      <c r="AU39" s="5"/>
      <c r="AV39" s="5"/>
      <c r="AW39" s="5"/>
      <c r="AX39" s="5"/>
    </row>
    <row r="40" spans="1:50" x14ac:dyDescent="0.25">
      <c r="A40" s="73" t="s">
        <v>70</v>
      </c>
      <c r="B40" s="74"/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27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7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8">
        <v>0</v>
      </c>
      <c r="AO40" s="29">
        <v>0</v>
      </c>
      <c r="AP40" s="29">
        <v>0</v>
      </c>
      <c r="AQ40" s="29">
        <v>0</v>
      </c>
      <c r="AR40" s="5"/>
      <c r="AS40" s="5"/>
      <c r="AT40" s="5"/>
      <c r="AU40" s="5"/>
      <c r="AV40" s="5"/>
      <c r="AW40" s="5"/>
      <c r="AX40" s="5"/>
    </row>
    <row r="41" spans="1:50" x14ac:dyDescent="0.25">
      <c r="A41" s="73" t="s">
        <v>71</v>
      </c>
      <c r="B41" s="74"/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27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7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8">
        <v>0</v>
      </c>
      <c r="AO41" s="29">
        <v>0</v>
      </c>
      <c r="AP41" s="29">
        <v>0</v>
      </c>
      <c r="AQ41" s="29">
        <v>0</v>
      </c>
      <c r="AR41" s="5"/>
      <c r="AS41" s="5"/>
      <c r="AT41" s="5"/>
      <c r="AU41" s="5"/>
      <c r="AV41" s="5"/>
      <c r="AW41" s="5"/>
      <c r="AX41" s="5"/>
    </row>
    <row r="42" spans="1:50" x14ac:dyDescent="0.25">
      <c r="A42" s="73" t="s">
        <v>72</v>
      </c>
      <c r="B42" s="74"/>
      <c r="C42" s="72">
        <v>850</v>
      </c>
      <c r="D42" s="72">
        <v>850</v>
      </c>
      <c r="E42" s="72">
        <v>850</v>
      </c>
      <c r="F42" s="72">
        <v>850</v>
      </c>
      <c r="G42" s="72">
        <v>850</v>
      </c>
      <c r="H42" s="72">
        <v>850</v>
      </c>
      <c r="I42" s="72">
        <v>850</v>
      </c>
      <c r="J42" s="72">
        <v>850</v>
      </c>
      <c r="K42" s="72">
        <v>850</v>
      </c>
      <c r="L42" s="72">
        <v>850</v>
      </c>
      <c r="M42" s="72">
        <v>850</v>
      </c>
      <c r="N42" s="72">
        <v>850</v>
      </c>
      <c r="O42" s="27">
        <v>10200</v>
      </c>
      <c r="P42" s="26">
        <v>850</v>
      </c>
      <c r="Q42" s="26">
        <v>850</v>
      </c>
      <c r="R42" s="26">
        <v>850</v>
      </c>
      <c r="S42" s="26">
        <v>850</v>
      </c>
      <c r="T42" s="26">
        <v>850</v>
      </c>
      <c r="U42" s="26">
        <v>850</v>
      </c>
      <c r="V42" s="26">
        <v>850</v>
      </c>
      <c r="W42" s="26">
        <v>850</v>
      </c>
      <c r="X42" s="26">
        <v>850</v>
      </c>
      <c r="Y42" s="26">
        <v>850</v>
      </c>
      <c r="Z42" s="26">
        <v>850</v>
      </c>
      <c r="AA42" s="26">
        <v>850</v>
      </c>
      <c r="AB42" s="27">
        <v>10200</v>
      </c>
      <c r="AC42" s="26">
        <v>850</v>
      </c>
      <c r="AD42" s="26">
        <v>850</v>
      </c>
      <c r="AE42" s="26">
        <v>850</v>
      </c>
      <c r="AF42" s="26">
        <v>850</v>
      </c>
      <c r="AG42" s="26">
        <v>850</v>
      </c>
      <c r="AH42" s="26">
        <v>850</v>
      </c>
      <c r="AI42" s="26">
        <v>850</v>
      </c>
      <c r="AJ42" s="26">
        <v>850</v>
      </c>
      <c r="AK42" s="26">
        <v>850</v>
      </c>
      <c r="AL42" s="26">
        <v>850</v>
      </c>
      <c r="AM42" s="26">
        <v>850</v>
      </c>
      <c r="AN42" s="28">
        <v>850</v>
      </c>
      <c r="AO42" s="29">
        <v>10200</v>
      </c>
      <c r="AP42" s="29">
        <v>10710</v>
      </c>
      <c r="AQ42" s="29">
        <v>11245.5</v>
      </c>
      <c r="AR42" s="5"/>
      <c r="AS42" s="5"/>
      <c r="AT42" s="5"/>
      <c r="AU42" s="5"/>
      <c r="AV42" s="5"/>
      <c r="AW42" s="5"/>
      <c r="AX42" s="5"/>
    </row>
    <row r="43" spans="1:50" x14ac:dyDescent="0.25">
      <c r="A43" s="73" t="s">
        <v>73</v>
      </c>
      <c r="B43" s="74"/>
      <c r="C43" s="72">
        <v>1800</v>
      </c>
      <c r="D43" s="72">
        <v>1800</v>
      </c>
      <c r="E43" s="72">
        <v>1800</v>
      </c>
      <c r="F43" s="72">
        <v>1800</v>
      </c>
      <c r="G43" s="72">
        <v>1800</v>
      </c>
      <c r="H43" s="72">
        <v>1800</v>
      </c>
      <c r="I43" s="72">
        <v>1800</v>
      </c>
      <c r="J43" s="72">
        <v>1800</v>
      </c>
      <c r="K43" s="72">
        <v>1800</v>
      </c>
      <c r="L43" s="72">
        <v>1800</v>
      </c>
      <c r="M43" s="72">
        <v>1800</v>
      </c>
      <c r="N43" s="72">
        <v>1800</v>
      </c>
      <c r="O43" s="27">
        <v>21600</v>
      </c>
      <c r="P43" s="26">
        <v>1800</v>
      </c>
      <c r="Q43" s="26">
        <v>1800</v>
      </c>
      <c r="R43" s="26">
        <v>1800</v>
      </c>
      <c r="S43" s="26">
        <v>1800</v>
      </c>
      <c r="T43" s="26">
        <v>1800</v>
      </c>
      <c r="U43" s="26">
        <v>1800</v>
      </c>
      <c r="V43" s="26">
        <v>1800</v>
      </c>
      <c r="W43" s="26">
        <v>1800</v>
      </c>
      <c r="X43" s="26">
        <v>1800</v>
      </c>
      <c r="Y43" s="26">
        <v>1800</v>
      </c>
      <c r="Z43" s="26">
        <v>1800</v>
      </c>
      <c r="AA43" s="26">
        <v>1800</v>
      </c>
      <c r="AB43" s="27">
        <v>21600</v>
      </c>
      <c r="AC43" s="26">
        <v>1800</v>
      </c>
      <c r="AD43" s="26">
        <v>1800</v>
      </c>
      <c r="AE43" s="26">
        <v>1800</v>
      </c>
      <c r="AF43" s="26">
        <v>1800</v>
      </c>
      <c r="AG43" s="26">
        <v>1800</v>
      </c>
      <c r="AH43" s="26">
        <v>1800</v>
      </c>
      <c r="AI43" s="26">
        <v>1800</v>
      </c>
      <c r="AJ43" s="26">
        <v>1800</v>
      </c>
      <c r="AK43" s="26">
        <v>1800</v>
      </c>
      <c r="AL43" s="26">
        <v>1800</v>
      </c>
      <c r="AM43" s="26">
        <v>1800</v>
      </c>
      <c r="AN43" s="28">
        <v>1800</v>
      </c>
      <c r="AO43" s="29">
        <v>21600</v>
      </c>
      <c r="AP43" s="29">
        <v>23112</v>
      </c>
      <c r="AQ43" s="29">
        <v>24729.84</v>
      </c>
      <c r="AR43" s="5"/>
      <c r="AS43" s="5"/>
      <c r="AT43" s="5"/>
      <c r="AU43" s="5"/>
      <c r="AV43" s="5"/>
      <c r="AW43" s="5"/>
      <c r="AX43" s="5"/>
    </row>
    <row r="44" spans="1:50" x14ac:dyDescent="0.25">
      <c r="A44" s="73" t="s">
        <v>74</v>
      </c>
      <c r="B44" s="74"/>
      <c r="C44" s="76">
        <v>109.43100000000001</v>
      </c>
      <c r="D44" s="76">
        <v>109.43100000000001</v>
      </c>
      <c r="E44" s="76">
        <v>109.43100000000001</v>
      </c>
      <c r="F44" s="76">
        <v>109.43100000000001</v>
      </c>
      <c r="G44" s="76">
        <v>109.43100000000001</v>
      </c>
      <c r="H44" s="76">
        <v>109.43100000000001</v>
      </c>
      <c r="I44" s="76">
        <v>121.59</v>
      </c>
      <c r="J44" s="76">
        <v>133.749</v>
      </c>
      <c r="K44" s="76">
        <v>139.82849999999999</v>
      </c>
      <c r="L44" s="76">
        <v>145.90800000000002</v>
      </c>
      <c r="M44" s="76">
        <v>151.98750000000001</v>
      </c>
      <c r="N44" s="76">
        <v>158.06700000000001</v>
      </c>
      <c r="O44" s="27">
        <v>1507.7160000000001</v>
      </c>
      <c r="P44" s="26">
        <v>218.86200000000002</v>
      </c>
      <c r="Q44" s="26">
        <v>218.86200000000002</v>
      </c>
      <c r="R44" s="26">
        <v>218.86200000000002</v>
      </c>
      <c r="S44" s="26">
        <v>218.86200000000002</v>
      </c>
      <c r="T44" s="26">
        <v>218.86200000000002</v>
      </c>
      <c r="U44" s="26">
        <v>218.86200000000002</v>
      </c>
      <c r="V44" s="26">
        <v>218.86200000000002</v>
      </c>
      <c r="W44" s="26">
        <v>218.86200000000002</v>
      </c>
      <c r="X44" s="26">
        <v>218.86200000000002</v>
      </c>
      <c r="Y44" s="26">
        <v>218.86200000000002</v>
      </c>
      <c r="Z44" s="26">
        <v>218.86200000000002</v>
      </c>
      <c r="AA44" s="26">
        <v>2626.3440000000005</v>
      </c>
      <c r="AB44" s="27">
        <v>5033.8260000000009</v>
      </c>
      <c r="AC44" s="26">
        <v>291.81600000000003</v>
      </c>
      <c r="AD44" s="26">
        <v>291.81600000000003</v>
      </c>
      <c r="AE44" s="26">
        <v>291.81600000000003</v>
      </c>
      <c r="AF44" s="26">
        <v>291.81600000000003</v>
      </c>
      <c r="AG44" s="26">
        <v>291.81600000000003</v>
      </c>
      <c r="AH44" s="26">
        <v>291.81600000000003</v>
      </c>
      <c r="AI44" s="26">
        <v>291.81600000000003</v>
      </c>
      <c r="AJ44" s="26">
        <v>291.81600000000003</v>
      </c>
      <c r="AK44" s="26">
        <v>291.81600000000003</v>
      </c>
      <c r="AL44" s="26">
        <v>291.81600000000003</v>
      </c>
      <c r="AM44" s="26">
        <v>291.81600000000003</v>
      </c>
      <c r="AN44" s="28">
        <v>291.81600000000003</v>
      </c>
      <c r="AO44" s="29">
        <v>3501.7919999999995</v>
      </c>
      <c r="AP44" s="29">
        <v>4354.5599999999995</v>
      </c>
      <c r="AQ44" s="29">
        <v>5530.2911999999997</v>
      </c>
      <c r="AR44" s="5"/>
      <c r="AS44" s="5"/>
      <c r="AT44" s="5"/>
      <c r="AU44" s="5"/>
      <c r="AV44" s="5"/>
      <c r="AW44" s="5"/>
      <c r="AX44" s="5"/>
    </row>
    <row r="45" spans="1:50" x14ac:dyDescent="0.25">
      <c r="A45" s="73" t="s">
        <v>75</v>
      </c>
      <c r="B45" s="74"/>
      <c r="C45" s="76">
        <v>169.61805000000001</v>
      </c>
      <c r="D45" s="76">
        <v>169.61805000000001</v>
      </c>
      <c r="E45" s="76">
        <v>169.61805000000001</v>
      </c>
      <c r="F45" s="76">
        <v>169.61805000000001</v>
      </c>
      <c r="G45" s="76">
        <v>169.61805000000001</v>
      </c>
      <c r="H45" s="76">
        <v>169.61805000000001</v>
      </c>
      <c r="I45" s="76">
        <v>188.46449999999999</v>
      </c>
      <c r="J45" s="76">
        <v>207.31094999999999</v>
      </c>
      <c r="K45" s="76">
        <v>216.73417499999999</v>
      </c>
      <c r="L45" s="76">
        <v>226.15739999999997</v>
      </c>
      <c r="M45" s="76">
        <v>235.58062500000003</v>
      </c>
      <c r="N45" s="76">
        <v>245.00385</v>
      </c>
      <c r="O45" s="27">
        <v>2336.9598000000001</v>
      </c>
      <c r="P45" s="26">
        <v>339.23610000000002</v>
      </c>
      <c r="Q45" s="26">
        <v>339.23610000000002</v>
      </c>
      <c r="R45" s="26">
        <v>339.23610000000002</v>
      </c>
      <c r="S45" s="26">
        <v>339.23610000000002</v>
      </c>
      <c r="T45" s="26">
        <v>339.23610000000002</v>
      </c>
      <c r="U45" s="26">
        <v>339.23610000000002</v>
      </c>
      <c r="V45" s="26">
        <v>339.23610000000002</v>
      </c>
      <c r="W45" s="26">
        <v>339.23610000000002</v>
      </c>
      <c r="X45" s="26">
        <v>339.23610000000002</v>
      </c>
      <c r="Y45" s="26">
        <v>339.23610000000002</v>
      </c>
      <c r="Z45" s="26">
        <v>339.23610000000002</v>
      </c>
      <c r="AA45" s="26">
        <v>339.23610000000002</v>
      </c>
      <c r="AB45" s="27">
        <v>4070.8332000000005</v>
      </c>
      <c r="AC45" s="26">
        <v>452.31479999999993</v>
      </c>
      <c r="AD45" s="26">
        <v>452.31479999999993</v>
      </c>
      <c r="AE45" s="26">
        <v>452.31479999999993</v>
      </c>
      <c r="AF45" s="26">
        <v>452.31479999999993</v>
      </c>
      <c r="AG45" s="26">
        <v>452.31479999999993</v>
      </c>
      <c r="AH45" s="26">
        <v>452.31479999999993</v>
      </c>
      <c r="AI45" s="26">
        <v>452.31479999999993</v>
      </c>
      <c r="AJ45" s="26">
        <v>452.31479999999993</v>
      </c>
      <c r="AK45" s="26">
        <v>452.31479999999993</v>
      </c>
      <c r="AL45" s="26">
        <v>452.31479999999993</v>
      </c>
      <c r="AM45" s="26">
        <v>452.31479999999993</v>
      </c>
      <c r="AN45" s="28">
        <v>452.31479999999993</v>
      </c>
      <c r="AO45" s="29">
        <v>5427.7776000000003</v>
      </c>
      <c r="AP45" s="29">
        <v>6749.5679999999984</v>
      </c>
      <c r="AQ45" s="29">
        <v>8571.9513599999991</v>
      </c>
      <c r="AR45" s="5"/>
      <c r="AS45" s="5"/>
      <c r="AT45" s="5"/>
      <c r="AU45" s="5"/>
      <c r="AV45" s="5"/>
      <c r="AW45" s="5"/>
      <c r="AX45" s="5"/>
    </row>
    <row r="46" spans="1:50" x14ac:dyDescent="0.25">
      <c r="A46" s="73" t="s">
        <v>76</v>
      </c>
      <c r="B46" s="74"/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27">
        <v>0</v>
      </c>
      <c r="P46" s="26">
        <v>150</v>
      </c>
      <c r="Q46" s="26">
        <v>150</v>
      </c>
      <c r="R46" s="26">
        <v>150</v>
      </c>
      <c r="S46" s="26">
        <v>150</v>
      </c>
      <c r="T46" s="26">
        <v>150</v>
      </c>
      <c r="U46" s="26">
        <v>150</v>
      </c>
      <c r="V46" s="26">
        <v>150</v>
      </c>
      <c r="W46" s="26">
        <v>150</v>
      </c>
      <c r="X46" s="26">
        <v>150</v>
      </c>
      <c r="Y46" s="26">
        <v>150</v>
      </c>
      <c r="Z46" s="26">
        <v>150</v>
      </c>
      <c r="AA46" s="26">
        <v>150</v>
      </c>
      <c r="AB46" s="27">
        <v>1800</v>
      </c>
      <c r="AC46" s="26">
        <v>175</v>
      </c>
      <c r="AD46" s="26">
        <v>175</v>
      </c>
      <c r="AE46" s="26">
        <v>175</v>
      </c>
      <c r="AF46" s="26">
        <v>175</v>
      </c>
      <c r="AG46" s="26">
        <v>175</v>
      </c>
      <c r="AH46" s="26">
        <v>175</v>
      </c>
      <c r="AI46" s="26">
        <v>175</v>
      </c>
      <c r="AJ46" s="26">
        <v>175</v>
      </c>
      <c r="AK46" s="26">
        <v>175</v>
      </c>
      <c r="AL46" s="26">
        <v>175</v>
      </c>
      <c r="AM46" s="26">
        <v>175</v>
      </c>
      <c r="AN46" s="28">
        <v>175</v>
      </c>
      <c r="AO46" s="29">
        <v>2100</v>
      </c>
      <c r="AP46" s="29">
        <v>2500</v>
      </c>
      <c r="AQ46" s="29">
        <v>2800</v>
      </c>
      <c r="AR46" s="5"/>
      <c r="AS46" s="5"/>
      <c r="AT46" s="5"/>
      <c r="AU46" s="5"/>
      <c r="AV46" s="5"/>
      <c r="AW46" s="5"/>
      <c r="AX46" s="5"/>
    </row>
    <row r="47" spans="1:50" x14ac:dyDescent="0.25">
      <c r="A47" s="73" t="s">
        <v>77</v>
      </c>
      <c r="B47" s="74"/>
      <c r="C47" s="76">
        <v>50</v>
      </c>
      <c r="D47" s="76">
        <v>50</v>
      </c>
      <c r="E47" s="76">
        <v>50</v>
      </c>
      <c r="F47" s="76">
        <v>50</v>
      </c>
      <c r="G47" s="76">
        <v>50</v>
      </c>
      <c r="H47" s="76">
        <v>50</v>
      </c>
      <c r="I47" s="76">
        <v>50</v>
      </c>
      <c r="J47" s="76">
        <v>50</v>
      </c>
      <c r="K47" s="76">
        <v>50</v>
      </c>
      <c r="L47" s="76">
        <v>50</v>
      </c>
      <c r="M47" s="76">
        <v>50</v>
      </c>
      <c r="N47" s="76">
        <v>50</v>
      </c>
      <c r="O47" s="27">
        <v>600</v>
      </c>
      <c r="P47" s="26">
        <v>60</v>
      </c>
      <c r="Q47" s="26">
        <v>60</v>
      </c>
      <c r="R47" s="26">
        <v>60</v>
      </c>
      <c r="S47" s="26">
        <v>60</v>
      </c>
      <c r="T47" s="26">
        <v>60</v>
      </c>
      <c r="U47" s="26">
        <v>60</v>
      </c>
      <c r="V47" s="26">
        <v>60</v>
      </c>
      <c r="W47" s="26">
        <v>60</v>
      </c>
      <c r="X47" s="26">
        <v>60</v>
      </c>
      <c r="Y47" s="26">
        <v>60</v>
      </c>
      <c r="Z47" s="26">
        <v>60</v>
      </c>
      <c r="AA47" s="26">
        <v>60</v>
      </c>
      <c r="AB47" s="27">
        <v>720</v>
      </c>
      <c r="AC47" s="26">
        <v>75</v>
      </c>
      <c r="AD47" s="26">
        <v>75</v>
      </c>
      <c r="AE47" s="26">
        <v>75</v>
      </c>
      <c r="AF47" s="26">
        <v>75</v>
      </c>
      <c r="AG47" s="26">
        <v>75</v>
      </c>
      <c r="AH47" s="26">
        <v>75</v>
      </c>
      <c r="AI47" s="26">
        <v>75</v>
      </c>
      <c r="AJ47" s="26">
        <v>75</v>
      </c>
      <c r="AK47" s="26">
        <v>75</v>
      </c>
      <c r="AL47" s="26">
        <v>75</v>
      </c>
      <c r="AM47" s="26">
        <v>75</v>
      </c>
      <c r="AN47" s="28">
        <v>75</v>
      </c>
      <c r="AO47" s="29">
        <v>900</v>
      </c>
      <c r="AP47" s="29">
        <v>1000</v>
      </c>
      <c r="AQ47" s="29">
        <v>1200</v>
      </c>
      <c r="AR47" s="5"/>
      <c r="AS47" s="5"/>
      <c r="AT47" s="5"/>
      <c r="AU47" s="5"/>
      <c r="AV47" s="5"/>
      <c r="AW47" s="5"/>
      <c r="AX47" s="5"/>
    </row>
    <row r="48" spans="1:50" x14ac:dyDescent="0.25">
      <c r="A48" s="73" t="s">
        <v>78</v>
      </c>
      <c r="B48" s="77"/>
      <c r="C48" s="72">
        <v>1800</v>
      </c>
      <c r="D48" s="72">
        <v>1050</v>
      </c>
      <c r="E48" s="72">
        <v>1050</v>
      </c>
      <c r="F48" s="72">
        <v>1050</v>
      </c>
      <c r="G48" s="72">
        <v>1050</v>
      </c>
      <c r="H48" s="72">
        <v>1050</v>
      </c>
      <c r="I48" s="72">
        <v>1050</v>
      </c>
      <c r="J48" s="72">
        <v>1050</v>
      </c>
      <c r="K48" s="72">
        <v>1050</v>
      </c>
      <c r="L48" s="72">
        <v>1050</v>
      </c>
      <c r="M48" s="72">
        <v>1050</v>
      </c>
      <c r="N48" s="72">
        <v>1050</v>
      </c>
      <c r="O48" s="27">
        <v>13350</v>
      </c>
      <c r="P48" s="26">
        <v>1500</v>
      </c>
      <c r="Q48" s="26">
        <v>1500</v>
      </c>
      <c r="R48" s="26">
        <v>1500</v>
      </c>
      <c r="S48" s="26">
        <v>1500</v>
      </c>
      <c r="T48" s="26">
        <v>1500</v>
      </c>
      <c r="U48" s="26">
        <v>1500</v>
      </c>
      <c r="V48" s="26">
        <v>1500</v>
      </c>
      <c r="W48" s="26">
        <v>1500</v>
      </c>
      <c r="X48" s="26">
        <v>1500</v>
      </c>
      <c r="Y48" s="26">
        <v>1500</v>
      </c>
      <c r="Z48" s="26">
        <v>1500</v>
      </c>
      <c r="AA48" s="26">
        <v>1500</v>
      </c>
      <c r="AB48" s="27">
        <v>18000</v>
      </c>
      <c r="AC48" s="26">
        <v>1833.3333333333333</v>
      </c>
      <c r="AD48" s="26">
        <v>1833.3333333333333</v>
      </c>
      <c r="AE48" s="26">
        <v>1833.3333333333333</v>
      </c>
      <c r="AF48" s="26">
        <v>1833.3333333333333</v>
      </c>
      <c r="AG48" s="26">
        <v>1833.3333333333333</v>
      </c>
      <c r="AH48" s="26">
        <v>1833.3333333333333</v>
      </c>
      <c r="AI48" s="26">
        <v>1833.3333333333333</v>
      </c>
      <c r="AJ48" s="26">
        <v>1833.3333333333333</v>
      </c>
      <c r="AK48" s="26">
        <v>1833.3333333333333</v>
      </c>
      <c r="AL48" s="26">
        <v>1833.3333333333333</v>
      </c>
      <c r="AM48" s="26">
        <v>1833.3333333333333</v>
      </c>
      <c r="AN48" s="28">
        <v>1833.3333333333333</v>
      </c>
      <c r="AO48" s="29">
        <v>22000</v>
      </c>
      <c r="AP48" s="29">
        <v>25000</v>
      </c>
      <c r="AQ48" s="29">
        <v>26500</v>
      </c>
      <c r="AR48" s="5"/>
      <c r="AS48" s="5"/>
      <c r="AT48" s="5"/>
      <c r="AU48" s="5"/>
      <c r="AV48" s="5"/>
      <c r="AW48" s="5"/>
      <c r="AX48" s="5"/>
    </row>
    <row r="49" spans="1:50" x14ac:dyDescent="0.25">
      <c r="A49" s="73" t="s">
        <v>79</v>
      </c>
      <c r="B49" s="77"/>
      <c r="C49" s="72">
        <v>327</v>
      </c>
      <c r="D49" s="72">
        <v>327</v>
      </c>
      <c r="E49" s="72">
        <v>327</v>
      </c>
      <c r="F49" s="72">
        <v>327</v>
      </c>
      <c r="G49" s="72">
        <v>327</v>
      </c>
      <c r="H49" s="72">
        <v>327</v>
      </c>
      <c r="I49" s="72">
        <v>327</v>
      </c>
      <c r="J49" s="72">
        <v>327</v>
      </c>
      <c r="K49" s="72">
        <v>327</v>
      </c>
      <c r="L49" s="72">
        <v>327</v>
      </c>
      <c r="M49" s="72">
        <v>327</v>
      </c>
      <c r="N49" s="72">
        <v>327</v>
      </c>
      <c r="O49" s="27">
        <v>3924</v>
      </c>
      <c r="P49" s="26">
        <v>327</v>
      </c>
      <c r="Q49" s="26">
        <v>327</v>
      </c>
      <c r="R49" s="26">
        <v>327</v>
      </c>
      <c r="S49" s="26">
        <v>327</v>
      </c>
      <c r="T49" s="26">
        <v>327</v>
      </c>
      <c r="U49" s="26">
        <v>327</v>
      </c>
      <c r="V49" s="26">
        <v>327</v>
      </c>
      <c r="W49" s="26">
        <v>327</v>
      </c>
      <c r="X49" s="26">
        <v>327</v>
      </c>
      <c r="Y49" s="26">
        <v>327</v>
      </c>
      <c r="Z49" s="26">
        <v>327</v>
      </c>
      <c r="AA49" s="26">
        <v>327</v>
      </c>
      <c r="AB49" s="27">
        <v>3924</v>
      </c>
      <c r="AC49" s="26">
        <v>327</v>
      </c>
      <c r="AD49" s="26">
        <v>327</v>
      </c>
      <c r="AE49" s="26">
        <v>327</v>
      </c>
      <c r="AF49" s="26">
        <v>327</v>
      </c>
      <c r="AG49" s="26">
        <v>327</v>
      </c>
      <c r="AH49" s="26">
        <v>327</v>
      </c>
      <c r="AI49" s="26">
        <v>327</v>
      </c>
      <c r="AJ49" s="26">
        <v>327</v>
      </c>
      <c r="AK49" s="26">
        <v>327</v>
      </c>
      <c r="AL49" s="26">
        <v>327</v>
      </c>
      <c r="AM49" s="26">
        <v>327</v>
      </c>
      <c r="AN49" s="28">
        <v>327</v>
      </c>
      <c r="AO49" s="29">
        <v>3924</v>
      </c>
      <c r="AP49" s="29">
        <v>4000</v>
      </c>
      <c r="AQ49" s="29">
        <v>4100</v>
      </c>
      <c r="AR49" s="5"/>
      <c r="AS49" s="5"/>
      <c r="AT49" s="5"/>
      <c r="AU49" s="5"/>
      <c r="AV49" s="5"/>
      <c r="AW49" s="5"/>
      <c r="AX49" s="5"/>
    </row>
    <row r="50" spans="1:50" x14ac:dyDescent="0.25">
      <c r="A50" s="73" t="s">
        <v>80</v>
      </c>
      <c r="B50" s="77"/>
      <c r="C50" s="72">
        <v>100</v>
      </c>
      <c r="D50" s="72">
        <v>100</v>
      </c>
      <c r="E50" s="72">
        <v>100</v>
      </c>
      <c r="F50" s="72">
        <v>100</v>
      </c>
      <c r="G50" s="72">
        <v>100</v>
      </c>
      <c r="H50" s="72">
        <v>100</v>
      </c>
      <c r="I50" s="72">
        <v>100</v>
      </c>
      <c r="J50" s="72">
        <v>100</v>
      </c>
      <c r="K50" s="72">
        <v>100</v>
      </c>
      <c r="L50" s="72">
        <v>100</v>
      </c>
      <c r="M50" s="72">
        <v>100</v>
      </c>
      <c r="N50" s="72">
        <v>100</v>
      </c>
      <c r="O50" s="27">
        <v>1200</v>
      </c>
      <c r="P50" s="26">
        <v>110</v>
      </c>
      <c r="Q50" s="26">
        <v>110</v>
      </c>
      <c r="R50" s="26">
        <v>110</v>
      </c>
      <c r="S50" s="26">
        <v>110</v>
      </c>
      <c r="T50" s="26">
        <v>110</v>
      </c>
      <c r="U50" s="26">
        <v>110</v>
      </c>
      <c r="V50" s="26">
        <v>110</v>
      </c>
      <c r="W50" s="26">
        <v>110</v>
      </c>
      <c r="X50" s="26">
        <v>110</v>
      </c>
      <c r="Y50" s="26">
        <v>110</v>
      </c>
      <c r="Z50" s="26">
        <v>110</v>
      </c>
      <c r="AA50" s="26">
        <v>110</v>
      </c>
      <c r="AB50" s="27">
        <v>1320</v>
      </c>
      <c r="AC50" s="26">
        <v>120</v>
      </c>
      <c r="AD50" s="26">
        <v>120</v>
      </c>
      <c r="AE50" s="26">
        <v>120</v>
      </c>
      <c r="AF50" s="26">
        <v>120</v>
      </c>
      <c r="AG50" s="26">
        <v>120</v>
      </c>
      <c r="AH50" s="26">
        <v>120</v>
      </c>
      <c r="AI50" s="26">
        <v>120</v>
      </c>
      <c r="AJ50" s="26">
        <v>120</v>
      </c>
      <c r="AK50" s="26">
        <v>120</v>
      </c>
      <c r="AL50" s="26">
        <v>120</v>
      </c>
      <c r="AM50" s="26">
        <v>120</v>
      </c>
      <c r="AN50" s="28">
        <v>120</v>
      </c>
      <c r="AO50" s="29">
        <v>1440</v>
      </c>
      <c r="AP50" s="29">
        <v>1584.0000000000002</v>
      </c>
      <c r="AQ50" s="29">
        <v>1710.7200000000003</v>
      </c>
      <c r="AR50" s="5"/>
      <c r="AS50" s="5"/>
      <c r="AT50" s="5"/>
      <c r="AU50" s="5"/>
      <c r="AV50" s="5"/>
      <c r="AW50" s="5"/>
      <c r="AX50" s="5"/>
    </row>
    <row r="51" spans="1:50" x14ac:dyDescent="0.25">
      <c r="A51" s="73" t="s">
        <v>81</v>
      </c>
      <c r="B51" s="77"/>
      <c r="C51" s="72">
        <v>150</v>
      </c>
      <c r="D51" s="72">
        <v>150</v>
      </c>
      <c r="E51" s="72">
        <v>150</v>
      </c>
      <c r="F51" s="72">
        <v>150</v>
      </c>
      <c r="G51" s="72">
        <v>150</v>
      </c>
      <c r="H51" s="72">
        <v>150</v>
      </c>
      <c r="I51" s="72">
        <v>150</v>
      </c>
      <c r="J51" s="72">
        <v>150</v>
      </c>
      <c r="K51" s="72">
        <v>150</v>
      </c>
      <c r="L51" s="72">
        <v>150</v>
      </c>
      <c r="M51" s="72">
        <v>150</v>
      </c>
      <c r="N51" s="72">
        <v>150</v>
      </c>
      <c r="O51" s="27">
        <v>1800</v>
      </c>
      <c r="P51" s="26">
        <v>175</v>
      </c>
      <c r="Q51" s="26">
        <v>175</v>
      </c>
      <c r="R51" s="26">
        <v>175</v>
      </c>
      <c r="S51" s="26">
        <v>175</v>
      </c>
      <c r="T51" s="26">
        <v>175</v>
      </c>
      <c r="U51" s="26">
        <v>175</v>
      </c>
      <c r="V51" s="26">
        <v>175</v>
      </c>
      <c r="W51" s="26">
        <v>175</v>
      </c>
      <c r="X51" s="26">
        <v>175</v>
      </c>
      <c r="Y51" s="26">
        <v>175</v>
      </c>
      <c r="Z51" s="26">
        <v>175</v>
      </c>
      <c r="AA51" s="26">
        <v>175</v>
      </c>
      <c r="AB51" s="27">
        <v>2100</v>
      </c>
      <c r="AC51" s="26">
        <v>200</v>
      </c>
      <c r="AD51" s="26">
        <v>200</v>
      </c>
      <c r="AE51" s="26">
        <v>200</v>
      </c>
      <c r="AF51" s="26">
        <v>200</v>
      </c>
      <c r="AG51" s="26">
        <v>200</v>
      </c>
      <c r="AH51" s="26">
        <v>200</v>
      </c>
      <c r="AI51" s="26">
        <v>200</v>
      </c>
      <c r="AJ51" s="26">
        <v>200</v>
      </c>
      <c r="AK51" s="26">
        <v>200</v>
      </c>
      <c r="AL51" s="26">
        <v>200</v>
      </c>
      <c r="AM51" s="26">
        <v>200</v>
      </c>
      <c r="AN51" s="28">
        <v>200</v>
      </c>
      <c r="AO51" s="29">
        <v>2400</v>
      </c>
      <c r="AP51" s="29">
        <v>2640</v>
      </c>
      <c r="AQ51" s="29">
        <v>2904.0000000000005</v>
      </c>
      <c r="AR51" s="5"/>
      <c r="AS51" s="5"/>
      <c r="AT51" s="5"/>
      <c r="AU51" s="5"/>
      <c r="AV51" s="5"/>
      <c r="AW51" s="5"/>
      <c r="AX51" s="5"/>
    </row>
    <row r="52" spans="1:50" x14ac:dyDescent="0.25">
      <c r="A52" s="73" t="s">
        <v>82</v>
      </c>
      <c r="B52" s="77"/>
      <c r="C52" s="72">
        <v>150</v>
      </c>
      <c r="D52" s="72">
        <v>150</v>
      </c>
      <c r="E52" s="72">
        <v>150</v>
      </c>
      <c r="F52" s="72">
        <v>150</v>
      </c>
      <c r="G52" s="72">
        <v>150</v>
      </c>
      <c r="H52" s="72">
        <v>150</v>
      </c>
      <c r="I52" s="72">
        <v>150</v>
      </c>
      <c r="J52" s="72">
        <v>150</v>
      </c>
      <c r="K52" s="72">
        <v>150</v>
      </c>
      <c r="L52" s="72">
        <v>150</v>
      </c>
      <c r="M52" s="72">
        <v>15</v>
      </c>
      <c r="N52" s="72">
        <v>150</v>
      </c>
      <c r="O52" s="27">
        <v>1665</v>
      </c>
      <c r="P52" s="26">
        <v>150</v>
      </c>
      <c r="Q52" s="26">
        <v>150</v>
      </c>
      <c r="R52" s="26">
        <v>150</v>
      </c>
      <c r="S52" s="26">
        <v>150</v>
      </c>
      <c r="T52" s="26">
        <v>150</v>
      </c>
      <c r="U52" s="26">
        <v>150</v>
      </c>
      <c r="V52" s="26">
        <v>150</v>
      </c>
      <c r="W52" s="26">
        <v>150</v>
      </c>
      <c r="X52" s="26">
        <v>150</v>
      </c>
      <c r="Y52" s="26">
        <v>150</v>
      </c>
      <c r="Z52" s="26">
        <v>150</v>
      </c>
      <c r="AA52" s="26">
        <v>150</v>
      </c>
      <c r="AB52" s="27">
        <v>1800</v>
      </c>
      <c r="AC52" s="26">
        <v>150</v>
      </c>
      <c r="AD52" s="26">
        <v>150</v>
      </c>
      <c r="AE52" s="26">
        <v>150</v>
      </c>
      <c r="AF52" s="26">
        <v>150</v>
      </c>
      <c r="AG52" s="26">
        <v>150</v>
      </c>
      <c r="AH52" s="26">
        <v>150</v>
      </c>
      <c r="AI52" s="26">
        <v>150</v>
      </c>
      <c r="AJ52" s="26">
        <v>150</v>
      </c>
      <c r="AK52" s="26">
        <v>150</v>
      </c>
      <c r="AL52" s="26">
        <v>150</v>
      </c>
      <c r="AM52" s="26">
        <v>150</v>
      </c>
      <c r="AN52" s="28">
        <v>150</v>
      </c>
      <c r="AO52" s="29">
        <v>1800</v>
      </c>
      <c r="AP52" s="29">
        <v>1980.0000000000002</v>
      </c>
      <c r="AQ52" s="29">
        <v>2178.0000000000005</v>
      </c>
      <c r="AR52" s="5"/>
      <c r="AS52" s="5"/>
      <c r="AT52" s="5"/>
      <c r="AU52" s="5"/>
      <c r="AV52" s="5"/>
      <c r="AW52" s="5"/>
      <c r="AX52" s="5"/>
    </row>
    <row r="53" spans="1:50" x14ac:dyDescent="0.25">
      <c r="A53" s="73" t="s">
        <v>83</v>
      </c>
      <c r="B53" s="77"/>
      <c r="C53" s="72">
        <v>238</v>
      </c>
      <c r="D53" s="72">
        <v>238</v>
      </c>
      <c r="E53" s="72">
        <v>238</v>
      </c>
      <c r="F53" s="72">
        <v>238</v>
      </c>
      <c r="G53" s="72">
        <v>238</v>
      </c>
      <c r="H53" s="72">
        <v>238</v>
      </c>
      <c r="I53" s="72">
        <v>238</v>
      </c>
      <c r="J53" s="72">
        <v>238</v>
      </c>
      <c r="K53" s="72">
        <v>238</v>
      </c>
      <c r="L53" s="72">
        <v>238</v>
      </c>
      <c r="M53" s="72">
        <v>238</v>
      </c>
      <c r="N53" s="72">
        <v>238</v>
      </c>
      <c r="O53" s="27">
        <v>2856</v>
      </c>
      <c r="P53" s="26">
        <v>346.75</v>
      </c>
      <c r="Q53" s="26">
        <v>346.75</v>
      </c>
      <c r="R53" s="26">
        <v>346.75</v>
      </c>
      <c r="S53" s="26">
        <v>346.75</v>
      </c>
      <c r="T53" s="26">
        <v>346.75</v>
      </c>
      <c r="U53" s="26">
        <v>346.75</v>
      </c>
      <c r="V53" s="26">
        <v>346.75</v>
      </c>
      <c r="W53" s="26">
        <v>346.75</v>
      </c>
      <c r="X53" s="26">
        <v>346.75</v>
      </c>
      <c r="Y53" s="26">
        <v>346.75</v>
      </c>
      <c r="Z53" s="26">
        <v>346.75</v>
      </c>
      <c r="AA53" s="26">
        <v>346.75</v>
      </c>
      <c r="AB53" s="27">
        <v>4161</v>
      </c>
      <c r="AC53" s="26">
        <v>478.20000000000005</v>
      </c>
      <c r="AD53" s="26">
        <v>478.20000000000005</v>
      </c>
      <c r="AE53" s="26">
        <v>478.20000000000005</v>
      </c>
      <c r="AF53" s="26">
        <v>478.20000000000005</v>
      </c>
      <c r="AG53" s="26">
        <v>478.20000000000005</v>
      </c>
      <c r="AH53" s="26">
        <v>478.20000000000005</v>
      </c>
      <c r="AI53" s="26">
        <v>478.20000000000005</v>
      </c>
      <c r="AJ53" s="26">
        <v>478.20000000000005</v>
      </c>
      <c r="AK53" s="26">
        <v>478.20000000000005</v>
      </c>
      <c r="AL53" s="26">
        <v>478.20000000000005</v>
      </c>
      <c r="AM53" s="26">
        <v>478.20000000000005</v>
      </c>
      <c r="AN53" s="26">
        <v>478.20000000000005</v>
      </c>
      <c r="AO53" s="29">
        <v>5738.3999999999987</v>
      </c>
      <c r="AP53" s="29">
        <v>6886.0799999999981</v>
      </c>
      <c r="AQ53" s="29">
        <v>8745.3215999999975</v>
      </c>
      <c r="AR53" s="5"/>
      <c r="AS53" s="5"/>
      <c r="AT53" s="5"/>
      <c r="AU53" s="5"/>
      <c r="AV53" s="5"/>
      <c r="AW53" s="5"/>
      <c r="AX53" s="5"/>
    </row>
    <row r="54" spans="1:50" x14ac:dyDescent="0.25">
      <c r="A54" s="73" t="s">
        <v>84</v>
      </c>
      <c r="B54" s="77"/>
      <c r="C54" s="72">
        <v>500</v>
      </c>
      <c r="D54" s="72">
        <v>500</v>
      </c>
      <c r="E54" s="72">
        <v>500</v>
      </c>
      <c r="F54" s="72">
        <v>500</v>
      </c>
      <c r="G54" s="72">
        <v>500</v>
      </c>
      <c r="H54" s="72">
        <v>500</v>
      </c>
      <c r="I54" s="72">
        <v>500</v>
      </c>
      <c r="J54" s="72">
        <v>500</v>
      </c>
      <c r="K54" s="72">
        <v>500</v>
      </c>
      <c r="L54" s="72">
        <v>500</v>
      </c>
      <c r="M54" s="72">
        <v>500</v>
      </c>
      <c r="N54" s="72">
        <v>500</v>
      </c>
      <c r="O54" s="27">
        <v>6000</v>
      </c>
      <c r="P54" s="26">
        <v>500</v>
      </c>
      <c r="Q54" s="26">
        <v>500</v>
      </c>
      <c r="R54" s="26">
        <v>500</v>
      </c>
      <c r="S54" s="26">
        <v>500</v>
      </c>
      <c r="T54" s="26">
        <v>500</v>
      </c>
      <c r="U54" s="26">
        <v>500</v>
      </c>
      <c r="V54" s="26">
        <v>500</v>
      </c>
      <c r="W54" s="26">
        <v>500</v>
      </c>
      <c r="X54" s="26">
        <v>500</v>
      </c>
      <c r="Y54" s="26">
        <v>500</v>
      </c>
      <c r="Z54" s="26">
        <v>500</v>
      </c>
      <c r="AA54" s="26">
        <v>500</v>
      </c>
      <c r="AB54" s="27">
        <v>6000</v>
      </c>
      <c r="AC54" s="26">
        <v>500</v>
      </c>
      <c r="AD54" s="26">
        <v>500</v>
      </c>
      <c r="AE54" s="26">
        <v>500</v>
      </c>
      <c r="AF54" s="26">
        <v>500</v>
      </c>
      <c r="AG54" s="26">
        <v>500</v>
      </c>
      <c r="AH54" s="26">
        <v>500</v>
      </c>
      <c r="AI54" s="26">
        <v>500</v>
      </c>
      <c r="AJ54" s="26">
        <v>500</v>
      </c>
      <c r="AK54" s="26">
        <v>500</v>
      </c>
      <c r="AL54" s="26">
        <v>500</v>
      </c>
      <c r="AM54" s="26">
        <v>500</v>
      </c>
      <c r="AN54" s="28">
        <v>500</v>
      </c>
      <c r="AO54" s="29">
        <v>6000</v>
      </c>
      <c r="AP54" s="29">
        <v>8000</v>
      </c>
      <c r="AQ54" s="29">
        <v>10000</v>
      </c>
      <c r="AR54" s="5"/>
      <c r="AS54" s="5"/>
      <c r="AT54" s="5"/>
      <c r="AU54" s="5"/>
      <c r="AV54" s="5"/>
      <c r="AW54" s="5"/>
      <c r="AX54" s="5"/>
    </row>
    <row r="55" spans="1:50" x14ac:dyDescent="0.25">
      <c r="A55" s="73" t="s">
        <v>85</v>
      </c>
      <c r="B55" s="77"/>
      <c r="C55" s="72">
        <v>801.49981200000013</v>
      </c>
      <c r="D55" s="72">
        <v>801.49981200000013</v>
      </c>
      <c r="E55" s="72">
        <v>801.49981200000013</v>
      </c>
      <c r="F55" s="72">
        <v>801.49981200000013</v>
      </c>
      <c r="G55" s="72">
        <v>801.49981200000013</v>
      </c>
      <c r="H55" s="72">
        <v>801.49981200000013</v>
      </c>
      <c r="I55" s="72">
        <v>892.10868000000005</v>
      </c>
      <c r="J55" s="72">
        <v>982.71754799999997</v>
      </c>
      <c r="K55" s="72">
        <v>1028.0219820000002</v>
      </c>
      <c r="L55" s="72">
        <v>1073.3264160000001</v>
      </c>
      <c r="M55" s="72">
        <v>1118.6308500000002</v>
      </c>
      <c r="N55" s="72">
        <v>1163.9352840000006</v>
      </c>
      <c r="O55" s="27">
        <v>11067.739632000003</v>
      </c>
      <c r="P55" s="26">
        <v>1616.9796240000003</v>
      </c>
      <c r="Q55" s="26">
        <v>1616.9796240000003</v>
      </c>
      <c r="R55" s="26">
        <v>1616.9796240000003</v>
      </c>
      <c r="S55" s="26">
        <v>1616.9796240000003</v>
      </c>
      <c r="T55" s="26">
        <v>1616.9796240000003</v>
      </c>
      <c r="U55" s="26">
        <v>1616.9796240000003</v>
      </c>
      <c r="V55" s="26">
        <v>1616.9796240000003</v>
      </c>
      <c r="W55" s="26">
        <v>1616.9796240000003</v>
      </c>
      <c r="X55" s="26">
        <v>1616.9796240000003</v>
      </c>
      <c r="Y55" s="26">
        <v>1616.9796240000003</v>
      </c>
      <c r="Z55" s="26">
        <v>1616.9796240000003</v>
      </c>
      <c r="AA55" s="26">
        <v>1616.9796240000003</v>
      </c>
      <c r="AB55" s="27">
        <v>19403.755487999999</v>
      </c>
      <c r="AC55" s="26">
        <v>2160.6328320000007</v>
      </c>
      <c r="AD55" s="26">
        <v>2160.6328320000007</v>
      </c>
      <c r="AE55" s="26">
        <v>2160.6328320000007</v>
      </c>
      <c r="AF55" s="26">
        <v>2160.6328320000007</v>
      </c>
      <c r="AG55" s="26">
        <v>2160.6328320000007</v>
      </c>
      <c r="AH55" s="26">
        <v>2160.6328320000007</v>
      </c>
      <c r="AI55" s="26">
        <v>2160.6328320000007</v>
      </c>
      <c r="AJ55" s="26">
        <v>2160.6328320000007</v>
      </c>
      <c r="AK55" s="26">
        <v>2160.6328320000007</v>
      </c>
      <c r="AL55" s="26">
        <v>2160.6328320000007</v>
      </c>
      <c r="AM55" s="26">
        <v>2160.6328320000007</v>
      </c>
      <c r="AN55" s="28">
        <v>2160.6328320000007</v>
      </c>
      <c r="AO55" s="29">
        <v>25927.593984000003</v>
      </c>
      <c r="AP55" s="29">
        <v>29789.73308160001</v>
      </c>
      <c r="AQ55" s="29">
        <v>34231.193043840009</v>
      </c>
      <c r="AR55" s="5"/>
      <c r="AS55" s="5"/>
      <c r="AT55" s="5"/>
      <c r="AU55" s="5"/>
      <c r="AV55" s="5"/>
      <c r="AW55" s="5"/>
      <c r="AX55" s="5"/>
    </row>
    <row r="56" spans="1:50" x14ac:dyDescent="0.25">
      <c r="A56" s="73" t="s">
        <v>86</v>
      </c>
      <c r="B56" s="77"/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27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7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8">
        <v>0</v>
      </c>
      <c r="AO56" s="29">
        <v>0</v>
      </c>
      <c r="AP56" s="29">
        <v>0</v>
      </c>
      <c r="AQ56" s="29">
        <v>0</v>
      </c>
      <c r="AR56" s="5"/>
      <c r="AS56" s="5"/>
      <c r="AT56" s="5"/>
      <c r="AU56" s="5"/>
      <c r="AV56" s="5"/>
      <c r="AW56" s="5"/>
      <c r="AX56" s="5"/>
    </row>
    <row r="57" spans="1:50" x14ac:dyDescent="0.25">
      <c r="A57" s="78" t="s">
        <v>87</v>
      </c>
      <c r="B57" s="79"/>
      <c r="C57" s="76">
        <v>5955</v>
      </c>
      <c r="D57" s="76">
        <v>5955</v>
      </c>
      <c r="E57" s="76">
        <v>5955</v>
      </c>
      <c r="F57" s="76">
        <v>5955</v>
      </c>
      <c r="G57" s="76">
        <v>5955</v>
      </c>
      <c r="H57" s="76">
        <v>5955</v>
      </c>
      <c r="I57" s="76">
        <v>5955</v>
      </c>
      <c r="J57" s="76">
        <v>5955</v>
      </c>
      <c r="K57" s="76">
        <v>5955</v>
      </c>
      <c r="L57" s="76">
        <v>5955</v>
      </c>
      <c r="M57" s="76">
        <v>5955</v>
      </c>
      <c r="N57" s="76">
        <v>5955</v>
      </c>
      <c r="O57" s="75">
        <v>71460</v>
      </c>
      <c r="P57" s="76">
        <v>5955</v>
      </c>
      <c r="Q57" s="76">
        <v>5955</v>
      </c>
      <c r="R57" s="76">
        <v>5955</v>
      </c>
      <c r="S57" s="76">
        <v>5955</v>
      </c>
      <c r="T57" s="76">
        <v>5955</v>
      </c>
      <c r="U57" s="76">
        <v>5955</v>
      </c>
      <c r="V57" s="76">
        <v>5955</v>
      </c>
      <c r="W57" s="76">
        <v>5955</v>
      </c>
      <c r="X57" s="76">
        <v>5955</v>
      </c>
      <c r="Y57" s="76">
        <v>5955</v>
      </c>
      <c r="Z57" s="76">
        <v>5955</v>
      </c>
      <c r="AA57" s="76">
        <v>5955</v>
      </c>
      <c r="AB57" s="75">
        <v>71460</v>
      </c>
      <c r="AC57" s="76">
        <v>5955</v>
      </c>
      <c r="AD57" s="76">
        <v>5955</v>
      </c>
      <c r="AE57" s="76">
        <v>5955</v>
      </c>
      <c r="AF57" s="76">
        <v>5955</v>
      </c>
      <c r="AG57" s="76">
        <v>5955</v>
      </c>
      <c r="AH57" s="76">
        <v>5955</v>
      </c>
      <c r="AI57" s="76">
        <v>5955</v>
      </c>
      <c r="AJ57" s="76">
        <v>5955</v>
      </c>
      <c r="AK57" s="76">
        <v>5955</v>
      </c>
      <c r="AL57" s="76">
        <v>5955</v>
      </c>
      <c r="AM57" s="76">
        <v>5955</v>
      </c>
      <c r="AN57" s="80">
        <v>5955</v>
      </c>
      <c r="AO57" s="29">
        <v>71460</v>
      </c>
      <c r="AP57" s="80">
        <v>75033</v>
      </c>
      <c r="AQ57" s="80">
        <v>78784.650000000009</v>
      </c>
      <c r="AR57" s="5"/>
      <c r="AS57" s="5"/>
      <c r="AT57" s="5"/>
      <c r="AU57" s="5"/>
      <c r="AV57" s="5"/>
      <c r="AW57" s="5"/>
      <c r="AX57" s="5"/>
    </row>
    <row r="58" spans="1:50" ht="13.8" thickBot="1" x14ac:dyDescent="0.3">
      <c r="A58" s="81" t="s">
        <v>88</v>
      </c>
      <c r="B58" s="82"/>
      <c r="C58" s="76">
        <v>30000</v>
      </c>
      <c r="D58" s="76">
        <v>30000</v>
      </c>
      <c r="E58" s="76">
        <v>30000</v>
      </c>
      <c r="F58" s="76">
        <v>30000</v>
      </c>
      <c r="G58" s="76">
        <v>30000</v>
      </c>
      <c r="H58" s="76">
        <v>30000</v>
      </c>
      <c r="I58" s="76">
        <v>30000</v>
      </c>
      <c r="J58" s="76">
        <v>30000</v>
      </c>
      <c r="K58" s="76">
        <v>30000</v>
      </c>
      <c r="L58" s="76">
        <v>30000</v>
      </c>
      <c r="M58" s="76">
        <v>30000</v>
      </c>
      <c r="N58" s="76">
        <v>30000</v>
      </c>
      <c r="O58" s="83">
        <v>360000</v>
      </c>
      <c r="P58" s="84">
        <v>30000</v>
      </c>
      <c r="Q58" s="84">
        <v>30000</v>
      </c>
      <c r="R58" s="84">
        <v>30000</v>
      </c>
      <c r="S58" s="84">
        <v>30000</v>
      </c>
      <c r="T58" s="84">
        <v>30000</v>
      </c>
      <c r="U58" s="84">
        <v>30000</v>
      </c>
      <c r="V58" s="84">
        <v>30000</v>
      </c>
      <c r="W58" s="84">
        <v>30000</v>
      </c>
      <c r="X58" s="84">
        <v>30000</v>
      </c>
      <c r="Y58" s="84">
        <v>30000</v>
      </c>
      <c r="Z58" s="84">
        <v>30000</v>
      </c>
      <c r="AA58" s="84">
        <v>30000</v>
      </c>
      <c r="AB58" s="75">
        <v>360000</v>
      </c>
      <c r="AC58" s="84">
        <v>30000</v>
      </c>
      <c r="AD58" s="84">
        <v>30000</v>
      </c>
      <c r="AE58" s="84">
        <v>30000</v>
      </c>
      <c r="AF58" s="84">
        <v>30000</v>
      </c>
      <c r="AG58" s="84">
        <v>30000</v>
      </c>
      <c r="AH58" s="84">
        <v>30000</v>
      </c>
      <c r="AI58" s="84">
        <v>30000</v>
      </c>
      <c r="AJ58" s="84">
        <v>30000</v>
      </c>
      <c r="AK58" s="84">
        <v>30000</v>
      </c>
      <c r="AL58" s="84">
        <v>30000</v>
      </c>
      <c r="AM58" s="84">
        <v>30000</v>
      </c>
      <c r="AN58" s="85">
        <v>30000</v>
      </c>
      <c r="AO58" s="86">
        <v>360000</v>
      </c>
      <c r="AP58" s="87">
        <v>378000</v>
      </c>
      <c r="AQ58" s="87">
        <v>396900</v>
      </c>
      <c r="AR58" s="5"/>
      <c r="AS58" s="5"/>
      <c r="AT58" s="5"/>
      <c r="AU58" s="5"/>
      <c r="AV58" s="5"/>
      <c r="AW58" s="5"/>
      <c r="AX58" s="5"/>
    </row>
    <row r="59" spans="1:50" ht="13.8" thickBot="1" x14ac:dyDescent="0.3">
      <c r="A59" s="63" t="s">
        <v>89</v>
      </c>
      <c r="B59" s="64"/>
      <c r="C59" s="88">
        <v>47717.759307799999</v>
      </c>
      <c r="D59" s="88">
        <v>46962.759307799999</v>
      </c>
      <c r="E59" s="88">
        <v>46972.759307799999</v>
      </c>
      <c r="F59" s="88">
        <v>46962.759307799999</v>
      </c>
      <c r="G59" s="88">
        <v>46962.759307799999</v>
      </c>
      <c r="H59" s="88">
        <v>47002.759307799999</v>
      </c>
      <c r="I59" s="88">
        <v>47128.845342000001</v>
      </c>
      <c r="J59" s="88">
        <v>47294.931376200002</v>
      </c>
      <c r="K59" s="88">
        <v>47387.974393299999</v>
      </c>
      <c r="L59" s="88">
        <v>47461.017410400003</v>
      </c>
      <c r="M59" s="88">
        <v>47409.060427500001</v>
      </c>
      <c r="N59" s="88">
        <v>47667.103444599998</v>
      </c>
      <c r="O59" s="89">
        <v>566930.48824079998</v>
      </c>
      <c r="P59" s="88">
        <v>49214.796817599999</v>
      </c>
      <c r="Q59" s="88">
        <v>49254.796817599999</v>
      </c>
      <c r="R59" s="88">
        <v>49214.796817599999</v>
      </c>
      <c r="S59" s="88">
        <v>49254.796817599999</v>
      </c>
      <c r="T59" s="88">
        <v>49224.796817599999</v>
      </c>
      <c r="U59" s="88">
        <v>49214.796817599999</v>
      </c>
      <c r="V59" s="88">
        <v>49214.796817599999</v>
      </c>
      <c r="W59" s="88">
        <v>49254.796817599999</v>
      </c>
      <c r="X59" s="88">
        <v>49254.796817599999</v>
      </c>
      <c r="Y59" s="88">
        <v>49214.796817599999</v>
      </c>
      <c r="Z59" s="88">
        <v>49254.796817599999</v>
      </c>
      <c r="AA59" s="88">
        <v>51622.278817600003</v>
      </c>
      <c r="AB59" s="90">
        <v>593195.04381119995</v>
      </c>
      <c r="AC59" s="88">
        <v>51013.365090133339</v>
      </c>
      <c r="AD59" s="88">
        <v>51013.365090133339</v>
      </c>
      <c r="AE59" s="88">
        <v>51023.365090133339</v>
      </c>
      <c r="AF59" s="88">
        <v>51013.365090133339</v>
      </c>
      <c r="AG59" s="88">
        <v>51023.365090133339</v>
      </c>
      <c r="AH59" s="88">
        <v>51043.365090133339</v>
      </c>
      <c r="AI59" s="88">
        <v>51023.365090133339</v>
      </c>
      <c r="AJ59" s="88">
        <v>51013.365090133339</v>
      </c>
      <c r="AK59" s="88">
        <v>51023.365090133339</v>
      </c>
      <c r="AL59" s="88">
        <v>51013.365090133339</v>
      </c>
      <c r="AM59" s="88">
        <v>51043.365090133339</v>
      </c>
      <c r="AN59" s="91">
        <v>51023.365090133339</v>
      </c>
      <c r="AO59" s="92">
        <v>612270.38108159998</v>
      </c>
      <c r="AP59" s="92">
        <v>652713.55452671996</v>
      </c>
      <c r="AQ59" s="92">
        <v>695290.39154762239</v>
      </c>
      <c r="AR59" s="5"/>
      <c r="AS59" s="5"/>
      <c r="AT59" s="5"/>
      <c r="AU59" s="5"/>
      <c r="AV59" s="5"/>
      <c r="AW59" s="5"/>
      <c r="AX59" s="5"/>
    </row>
    <row r="60" spans="1:50" x14ac:dyDescent="0.25">
      <c r="A60" s="93" t="s">
        <v>90</v>
      </c>
      <c r="B60" s="93"/>
      <c r="C60" s="43">
        <v>-10837.826378191829</v>
      </c>
      <c r="D60" s="43">
        <v>-10230.326378191829</v>
      </c>
      <c r="E60" s="43">
        <v>-9740.3263781918286</v>
      </c>
      <c r="F60" s="43">
        <v>-10230.326378191829</v>
      </c>
      <c r="G60" s="43">
        <v>-10230.326378191829</v>
      </c>
      <c r="H60" s="43">
        <v>-8270.3263781918286</v>
      </c>
      <c r="I60" s="43">
        <v>-8281.7839930924747</v>
      </c>
      <c r="J60" s="43">
        <v>-6333.2416079931209</v>
      </c>
      <c r="K60" s="43">
        <v>-4868.9704154434439</v>
      </c>
      <c r="L60" s="43">
        <v>-4384.6992228937597</v>
      </c>
      <c r="M60" s="43">
        <v>-3275.4280303440828</v>
      </c>
      <c r="N60" s="43">
        <v>-476.1568377943986</v>
      </c>
      <c r="O60" s="27">
        <v>-87159.73837671231</v>
      </c>
      <c r="P60" s="43">
        <v>6675.0972563948308</v>
      </c>
      <c r="Q60" s="43">
        <v>8635.0972563948308</v>
      </c>
      <c r="R60" s="43">
        <v>6675.0972563948308</v>
      </c>
      <c r="S60" s="43">
        <v>8635.0972563948308</v>
      </c>
      <c r="T60" s="43">
        <v>7165.0972563948308</v>
      </c>
      <c r="U60" s="43">
        <v>6675.0972563948308</v>
      </c>
      <c r="V60" s="43">
        <v>6675.0972563948308</v>
      </c>
      <c r="W60" s="43">
        <v>8635.0972563948308</v>
      </c>
      <c r="X60" s="43">
        <v>8635.0972563948308</v>
      </c>
      <c r="Y60" s="43">
        <v>6675.0972563948308</v>
      </c>
      <c r="Z60" s="43">
        <v>8635.0972563948308</v>
      </c>
      <c r="AA60" s="43">
        <v>4267.6152563948272</v>
      </c>
      <c r="AB60" s="94">
        <v>87983.685076738009</v>
      </c>
      <c r="AC60" s="43">
        <v>21691.556046160862</v>
      </c>
      <c r="AD60" s="43">
        <v>21691.556046160862</v>
      </c>
      <c r="AE60" s="43">
        <v>22181.556046160862</v>
      </c>
      <c r="AF60" s="43">
        <v>21691.556046160862</v>
      </c>
      <c r="AG60" s="43">
        <v>22181.556046160862</v>
      </c>
      <c r="AH60" s="43">
        <v>23161.556046160862</v>
      </c>
      <c r="AI60" s="43">
        <v>22181.556046160862</v>
      </c>
      <c r="AJ60" s="43">
        <v>21691.556046160862</v>
      </c>
      <c r="AK60" s="43">
        <v>22181.556046160862</v>
      </c>
      <c r="AL60" s="43">
        <v>21691.556046160862</v>
      </c>
      <c r="AM60" s="43">
        <v>23161.556046160862</v>
      </c>
      <c r="AN60" s="45">
        <v>22181.556046160862</v>
      </c>
      <c r="AO60" s="95">
        <v>265688.67255393055</v>
      </c>
      <c r="AP60" s="95">
        <v>299553.65321923234</v>
      </c>
      <c r="AQ60" s="95">
        <v>350443.33142764017</v>
      </c>
      <c r="AR60" s="5"/>
      <c r="AS60" s="5"/>
      <c r="AT60" s="5"/>
      <c r="AU60" s="5"/>
      <c r="AV60" s="5"/>
      <c r="AW60" s="5"/>
      <c r="AX60" s="5"/>
    </row>
    <row r="61" spans="1:50" x14ac:dyDescent="0.25">
      <c r="A61" s="73" t="s">
        <v>91</v>
      </c>
      <c r="B61" s="77"/>
      <c r="C61" s="76">
        <v>3477.2611111111109</v>
      </c>
      <c r="D61" s="76">
        <v>3477.2611111111109</v>
      </c>
      <c r="E61" s="76">
        <v>3477.2611111111109</v>
      </c>
      <c r="F61" s="76">
        <v>3477.2611111111109</v>
      </c>
      <c r="G61" s="76">
        <v>3477.2611111111109</v>
      </c>
      <c r="H61" s="76">
        <v>3477.2611111111109</v>
      </c>
      <c r="I61" s="76">
        <v>3477.2611111111109</v>
      </c>
      <c r="J61" s="76">
        <v>3477.2611111111109</v>
      </c>
      <c r="K61" s="76">
        <v>3477.2611111111109</v>
      </c>
      <c r="L61" s="76">
        <v>3477.2611111111109</v>
      </c>
      <c r="M61" s="76">
        <v>3477.2611111111109</v>
      </c>
      <c r="N61" s="76">
        <v>3477.2611111111109</v>
      </c>
      <c r="O61" s="27">
        <v>41727.133333333331</v>
      </c>
      <c r="P61" s="76">
        <v>3477.2611111111109</v>
      </c>
      <c r="Q61" s="76">
        <v>3477.2611111111109</v>
      </c>
      <c r="R61" s="76">
        <v>3477.2611111111109</v>
      </c>
      <c r="S61" s="76">
        <v>3477.2611111111109</v>
      </c>
      <c r="T61" s="76">
        <v>3477.2611111111109</v>
      </c>
      <c r="U61" s="76">
        <v>3477.2611111111109</v>
      </c>
      <c r="V61" s="76">
        <v>3477.2611111111109</v>
      </c>
      <c r="W61" s="76">
        <v>3477.2611111111109</v>
      </c>
      <c r="X61" s="76">
        <v>3477.2611111111109</v>
      </c>
      <c r="Y61" s="76">
        <v>3477.2611111111109</v>
      </c>
      <c r="Z61" s="76">
        <v>3477.2611111111109</v>
      </c>
      <c r="AA61" s="76">
        <v>3477.2611111111109</v>
      </c>
      <c r="AB61" s="96">
        <v>41727.133333333331</v>
      </c>
      <c r="AC61" s="76">
        <v>3477.2611111111109</v>
      </c>
      <c r="AD61" s="76">
        <v>3477.2611111111109</v>
      </c>
      <c r="AE61" s="76">
        <v>3477.2611111111109</v>
      </c>
      <c r="AF61" s="76">
        <v>3477.2611111111109</v>
      </c>
      <c r="AG61" s="76">
        <v>3477.2611111111109</v>
      </c>
      <c r="AH61" s="76">
        <v>3477.2611111111109</v>
      </c>
      <c r="AI61" s="76">
        <v>3477.2611111111109</v>
      </c>
      <c r="AJ61" s="76">
        <v>3477.2611111111109</v>
      </c>
      <c r="AK61" s="76">
        <v>3477.2611111111109</v>
      </c>
      <c r="AL61" s="76">
        <v>3477.2611111111109</v>
      </c>
      <c r="AM61" s="76">
        <v>3477.2611111111109</v>
      </c>
      <c r="AN61" s="80">
        <v>3477.2611111111109</v>
      </c>
      <c r="AO61" s="97">
        <v>41727.133333333331</v>
      </c>
      <c r="AP61" s="97">
        <v>41727.133333333331</v>
      </c>
      <c r="AQ61" s="97">
        <v>41727.133333333331</v>
      </c>
      <c r="AR61" s="5"/>
      <c r="AS61" s="5"/>
      <c r="AT61" s="5"/>
      <c r="AU61" s="5"/>
      <c r="AV61" s="5"/>
      <c r="AW61" s="5"/>
      <c r="AX61" s="5"/>
    </row>
    <row r="62" spans="1:50" s="104" customFormat="1" ht="13.8" thickBot="1" x14ac:dyDescent="0.3">
      <c r="A62" s="98" t="s">
        <v>92</v>
      </c>
      <c r="B62" s="98"/>
      <c r="C62" s="99">
        <v>3125</v>
      </c>
      <c r="D62" s="99">
        <v>3104.88</v>
      </c>
      <c r="E62" s="99">
        <v>3084.67</v>
      </c>
      <c r="F62" s="99">
        <v>3064.37</v>
      </c>
      <c r="G62" s="99">
        <v>3044</v>
      </c>
      <c r="H62" s="99">
        <v>3023.53</v>
      </c>
      <c r="I62" s="99">
        <v>3002.99</v>
      </c>
      <c r="J62" s="99">
        <v>2982.35</v>
      </c>
      <c r="K62" s="99">
        <v>2961.64</v>
      </c>
      <c r="L62" s="99">
        <v>2940.83</v>
      </c>
      <c r="M62" s="99">
        <v>2919.94</v>
      </c>
      <c r="N62" s="99">
        <v>2898.96</v>
      </c>
      <c r="O62" s="83">
        <v>36153.159999999996</v>
      </c>
      <c r="P62" s="99">
        <v>2877.89</v>
      </c>
      <c r="Q62" s="99">
        <v>2856.74</v>
      </c>
      <c r="R62" s="99">
        <v>2835.5</v>
      </c>
      <c r="S62" s="99">
        <v>2814.17</v>
      </c>
      <c r="T62" s="99">
        <v>2792.75</v>
      </c>
      <c r="U62" s="99">
        <v>2771.24</v>
      </c>
      <c r="V62" s="99">
        <v>2749.64</v>
      </c>
      <c r="W62" s="99">
        <v>2727.95</v>
      </c>
      <c r="X62" s="99">
        <v>2706.17</v>
      </c>
      <c r="Y62" s="99">
        <v>2684.3</v>
      </c>
      <c r="Z62" s="99">
        <v>2662.34</v>
      </c>
      <c r="AA62" s="99">
        <v>2640.29</v>
      </c>
      <c r="AB62" s="100">
        <v>33118.980000000003</v>
      </c>
      <c r="AC62" s="99">
        <v>2618.14</v>
      </c>
      <c r="AD62" s="99">
        <v>2595.91</v>
      </c>
      <c r="AE62" s="99">
        <v>2573.58</v>
      </c>
      <c r="AF62" s="99">
        <v>2551.16</v>
      </c>
      <c r="AG62" s="99">
        <v>2528.64</v>
      </c>
      <c r="AH62" s="99">
        <v>2506.0300000000002</v>
      </c>
      <c r="AI62" s="99">
        <v>2483.33</v>
      </c>
      <c r="AJ62" s="99">
        <v>2460.5300000000002</v>
      </c>
      <c r="AK62" s="99">
        <v>2437.63</v>
      </c>
      <c r="AL62" s="99">
        <v>2414.65</v>
      </c>
      <c r="AM62" s="99">
        <v>2391.56</v>
      </c>
      <c r="AN62" s="101">
        <v>2368.38</v>
      </c>
      <c r="AO62" s="102">
        <v>29929.540000000005</v>
      </c>
      <c r="AP62" s="102">
        <v>26576.910000000003</v>
      </c>
      <c r="AQ62" s="102">
        <v>23052.790000000005</v>
      </c>
      <c r="AR62" s="103"/>
      <c r="AS62" s="103"/>
      <c r="AT62" s="103"/>
      <c r="AU62" s="103"/>
      <c r="AV62" s="103"/>
      <c r="AW62" s="103"/>
      <c r="AX62" s="103"/>
    </row>
    <row r="63" spans="1:50" x14ac:dyDescent="0.25">
      <c r="A63" s="105"/>
      <c r="B63" s="10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22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06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8"/>
      <c r="AO63" s="109"/>
      <c r="AP63" s="109"/>
      <c r="AQ63" s="109"/>
      <c r="AR63" s="5"/>
      <c r="AS63" s="5"/>
      <c r="AT63" s="5"/>
      <c r="AU63" s="5"/>
      <c r="AV63" s="5"/>
      <c r="AW63" s="5"/>
      <c r="AX63" s="5"/>
    </row>
    <row r="64" spans="1:50" x14ac:dyDescent="0.25">
      <c r="A64" s="110" t="s">
        <v>93</v>
      </c>
      <c r="B64" s="110"/>
      <c r="C64" s="111">
        <v>-17440.08748930294</v>
      </c>
      <c r="D64" s="111">
        <v>-16812.467489302941</v>
      </c>
      <c r="E64" s="111">
        <v>-16302.25748930294</v>
      </c>
      <c r="F64" s="111">
        <v>-16771.957489302938</v>
      </c>
      <c r="G64" s="111">
        <v>-16751.58748930294</v>
      </c>
      <c r="H64" s="111">
        <v>-14771.11748930294</v>
      </c>
      <c r="I64" s="111">
        <v>-14762.035104203585</v>
      </c>
      <c r="J64" s="111">
        <v>-12792.852719104232</v>
      </c>
      <c r="K64" s="111">
        <v>-11307.871526554554</v>
      </c>
      <c r="L64" s="111">
        <v>-10802.790334004871</v>
      </c>
      <c r="M64" s="111">
        <v>-9672.6291414551943</v>
      </c>
      <c r="N64" s="111">
        <v>-6852.3779489055096</v>
      </c>
      <c r="O64" s="112">
        <v>-165040.03171004565</v>
      </c>
      <c r="P64" s="111">
        <v>319.94614528371994</v>
      </c>
      <c r="Q64" s="111">
        <v>2301.09614528372</v>
      </c>
      <c r="R64" s="111">
        <v>362.33614528371982</v>
      </c>
      <c r="S64" s="111">
        <v>2343.6661452837197</v>
      </c>
      <c r="T64" s="111">
        <v>895.08614528371982</v>
      </c>
      <c r="U64" s="111">
        <v>426.59614528372003</v>
      </c>
      <c r="V64" s="111">
        <v>448.19614528371994</v>
      </c>
      <c r="W64" s="111">
        <v>2429.88614528372</v>
      </c>
      <c r="X64" s="111">
        <v>2451.6661452837197</v>
      </c>
      <c r="Y64" s="111">
        <v>513.53614528371963</v>
      </c>
      <c r="Z64" s="111">
        <v>2495.4961452837197</v>
      </c>
      <c r="AA64" s="111">
        <v>-1849.9358547162838</v>
      </c>
      <c r="AB64" s="112">
        <v>13137.571743404675</v>
      </c>
      <c r="AC64" s="111">
        <v>15596.154935049752</v>
      </c>
      <c r="AD64" s="111">
        <v>15618.384935049751</v>
      </c>
      <c r="AE64" s="111">
        <v>16130.714935049751</v>
      </c>
      <c r="AF64" s="111">
        <v>15663.134935049751</v>
      </c>
      <c r="AG64" s="111">
        <v>16175.654935049752</v>
      </c>
      <c r="AH64" s="111">
        <v>17178.264935049752</v>
      </c>
      <c r="AI64" s="111">
        <v>16220.964935049751</v>
      </c>
      <c r="AJ64" s="111">
        <v>15753.76493504975</v>
      </c>
      <c r="AK64" s="111">
        <v>16266.66493504975</v>
      </c>
      <c r="AL64" s="111">
        <v>15799.644935049751</v>
      </c>
      <c r="AM64" s="111">
        <v>17292.73493504975</v>
      </c>
      <c r="AN64" s="113">
        <v>16335.91493504975</v>
      </c>
      <c r="AO64" s="114">
        <v>194031.99922059721</v>
      </c>
      <c r="AP64" s="115">
        <v>231249.609885899</v>
      </c>
      <c r="AQ64" s="115">
        <v>285663.40809430688</v>
      </c>
      <c r="AR64" s="5"/>
      <c r="AS64" s="5"/>
      <c r="AT64" s="5"/>
      <c r="AU64" s="5"/>
      <c r="AV64" s="5"/>
      <c r="AW64" s="5"/>
      <c r="AX64" s="5"/>
    </row>
    <row r="65" spans="1:50" x14ac:dyDescent="0.25">
      <c r="A65" s="116"/>
      <c r="B65" s="11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5"/>
      <c r="AS65" s="5"/>
      <c r="AT65" s="5"/>
      <c r="AU65" s="5"/>
      <c r="AV65" s="5"/>
      <c r="AW65" s="5"/>
      <c r="AX65" s="5"/>
    </row>
  </sheetData>
  <mergeCells count="12">
    <mergeCell ref="A59:B59"/>
    <mergeCell ref="A60:B60"/>
    <mergeCell ref="A62:B62"/>
    <mergeCell ref="A63:B63"/>
    <mergeCell ref="A64:B64"/>
    <mergeCell ref="A65:B65"/>
    <mergeCell ref="A20:B20"/>
    <mergeCell ref="A21:B21"/>
    <mergeCell ref="A32:B32"/>
    <mergeCell ref="A33:B33"/>
    <mergeCell ref="A34:B34"/>
    <mergeCell ref="A36:B3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</vt:lpstr>
      <vt:lpstr>'P&amp;L'!Print_Area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Gaiziunas</dc:creator>
  <cp:lastModifiedBy>Audra Gaiziunas</cp:lastModifiedBy>
  <dcterms:created xsi:type="dcterms:W3CDTF">2021-05-19T19:24:38Z</dcterms:created>
  <dcterms:modified xsi:type="dcterms:W3CDTF">2021-05-19T19:27:11Z</dcterms:modified>
</cp:coreProperties>
</file>